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kapitulace" sheetId="1" r:id="rId1"/>
    <sheet name="Položk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<sst xmlns="http://schemas.openxmlformats.org/spreadsheetml/2006/main" count="134" uniqueCount="102">
  <si>
    <t>Veřejné osvětlení – rekonstrukce ulice Havlíčkovy</t>
  </si>
  <si>
    <t>SOUHRN</t>
  </si>
  <si>
    <t>Materiál</t>
  </si>
  <si>
    <t>Montáž</t>
  </si>
  <si>
    <t>Kč</t>
  </si>
  <si>
    <t>X</t>
  </si>
  <si>
    <t>Položky</t>
  </si>
  <si>
    <t>Celkem (bez DPH)</t>
  </si>
  <si>
    <t xml:space="preserve">REKAPITULACE </t>
  </si>
  <si>
    <t>A.</t>
  </si>
  <si>
    <t>B.</t>
  </si>
  <si>
    <t>Montáže</t>
  </si>
  <si>
    <t>C.</t>
  </si>
  <si>
    <t>Podružný materiál</t>
  </si>
  <si>
    <t>D.</t>
  </si>
  <si>
    <t>Lešení, plošina</t>
  </si>
  <si>
    <t>E.</t>
  </si>
  <si>
    <t>Vedlejší náklady</t>
  </si>
  <si>
    <t>F.</t>
  </si>
  <si>
    <t>HZS - příprava materiálu</t>
  </si>
  <si>
    <t>G.</t>
  </si>
  <si>
    <t>HZS - spolupráce s revizním technikem</t>
  </si>
  <si>
    <t>H.</t>
  </si>
  <si>
    <t>Doprava</t>
  </si>
  <si>
    <t>I.</t>
  </si>
  <si>
    <t>Projektová dokumentace realizační</t>
  </si>
  <si>
    <t>J.</t>
  </si>
  <si>
    <t>Projektová dokumentace skutečný stav</t>
  </si>
  <si>
    <t>K.</t>
  </si>
  <si>
    <t>Revize - veřejné osvětlení</t>
  </si>
  <si>
    <t>CELKEM - náklady bez DPH</t>
  </si>
  <si>
    <t>DPH 21%</t>
  </si>
  <si>
    <t>CELKEM - náklady včetně DPH</t>
  </si>
  <si>
    <t>VÝKAZ, VÝMĚR MATERIÁLU - SOXX - VENKOVNÍ OSVĚTLENÍ</t>
  </si>
  <si>
    <t>P.č.</t>
  </si>
  <si>
    <t>Název materiálu :</t>
  </si>
  <si>
    <t>MATERIÁL</t>
  </si>
  <si>
    <t>MONTÁŽ</t>
  </si>
  <si>
    <t>SUMA</t>
  </si>
  <si>
    <t>1.</t>
  </si>
  <si>
    <t>POLOŽKY</t>
  </si>
  <si>
    <t>MJ</t>
  </si>
  <si>
    <t>Počet</t>
  </si>
  <si>
    <t>Cena/Ks</t>
  </si>
  <si>
    <t>Celkem</t>
  </si>
  <si>
    <t>Suma</t>
  </si>
  <si>
    <t>LED svítidlo venkovní, typ 1x35W, 3850 lm, 5000 K, 110.0 lm/W, IP66,</t>
  </si>
  <si>
    <t>ks</t>
  </si>
  <si>
    <t>hliník, (nebo s nižší účinností a vyšším příkonem za dodržení lm)</t>
  </si>
  <si>
    <t>2.</t>
  </si>
  <si>
    <t>Repase stožáru - sadový, vetknutý, ocelový, třístupňový, pozinkovaný, bezpaticový,</t>
  </si>
  <si>
    <t>V=3,5 m (nadzemní část), vetknutí 1,2m, typ B6 , rozměry 114/76/60 mm</t>
  </si>
  <si>
    <t>3.</t>
  </si>
  <si>
    <t>Svorkovnice (elektrovýzbroj) SR 721/OVP10/2A, 1 poj.</t>
  </si>
  <si>
    <t>4.</t>
  </si>
  <si>
    <t>Zemnící svorka SR01</t>
  </si>
  <si>
    <t>5.</t>
  </si>
  <si>
    <t>Zemnící svorka SR03</t>
  </si>
  <si>
    <t>6.</t>
  </si>
  <si>
    <t>Pojistka E27-2A gG</t>
  </si>
  <si>
    <t>7.</t>
  </si>
  <si>
    <t>Kabel CYKY-J 3x2,5 mm2</t>
  </si>
  <si>
    <t>m</t>
  </si>
  <si>
    <t>8.</t>
  </si>
  <si>
    <t>Kabel CYKY-J 4x10 mm2</t>
  </si>
  <si>
    <t>9.</t>
  </si>
  <si>
    <t>Ukončení kabelu CYKY-J 3x2,5 mm2</t>
  </si>
  <si>
    <t>10.</t>
  </si>
  <si>
    <t>Ukončení kabelu CYKY-J 4x10 mm2</t>
  </si>
  <si>
    <t>11.</t>
  </si>
  <si>
    <t>Trubka korugovaná ohebná - KOPOFLEX KF 09075</t>
  </si>
  <si>
    <t>12.</t>
  </si>
  <si>
    <t>Trubka korugovaná ohebná - KOPOFLEX KF 09110</t>
  </si>
  <si>
    <t>13.</t>
  </si>
  <si>
    <t>Trubka PVC-U průměr 315 mm, tl. 7,7 mm</t>
  </si>
  <si>
    <t>14.</t>
  </si>
  <si>
    <t>Ochranná zesilovací manžeta OM 114</t>
  </si>
  <si>
    <t>15.</t>
  </si>
  <si>
    <t>Výkop o rozměru 350 x 800 mm v zemině tř.4</t>
  </si>
  <si>
    <t>16.</t>
  </si>
  <si>
    <t>Výkop o rozměru 500 x 1200 mm v zemině tř.4</t>
  </si>
  <si>
    <t>17.</t>
  </si>
  <si>
    <t>Výkop pro základovou patku o rozměru 600x600 x1000 mm v zemině tř.4</t>
  </si>
  <si>
    <t>18.</t>
  </si>
  <si>
    <t>Zpětný zához výkopu o rozměru 350 x 800 mm v zemině tř.4</t>
  </si>
  <si>
    <t>19.</t>
  </si>
  <si>
    <t>Zpětný zához výkopu o rozměru 500 x 1200 mm v zemině tř.4</t>
  </si>
  <si>
    <t>20.</t>
  </si>
  <si>
    <t>Úprava terému kolem hotových patek</t>
  </si>
  <si>
    <t>21.</t>
  </si>
  <si>
    <t>Beton standart - C25/30</t>
  </si>
  <si>
    <t>m3</t>
  </si>
  <si>
    <t>22.</t>
  </si>
  <si>
    <t>Drcené kamenivo, frakce 4-8 mm</t>
  </si>
  <si>
    <t>23.</t>
  </si>
  <si>
    <t>Písek kopaný jemný</t>
  </si>
  <si>
    <t>24.</t>
  </si>
  <si>
    <t>Výstražná fólie šířka 35 cm - červená, elektro</t>
  </si>
  <si>
    <t>25.</t>
  </si>
  <si>
    <t xml:space="preserve">Zemnící zásek FeZn 30x4 mm </t>
  </si>
  <si>
    <t>26.</t>
  </si>
  <si>
    <t>Zemnící vodič FeZn 10 mm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</si>
</sst>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8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4"/>
      <name val="Times New Roman CE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i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45">
      <alignment/>
      <protection/>
    </xf>
    <xf numFmtId="0" fontId="0" fillId="33" borderId="0" xfId="45" applyFill="1">
      <alignment/>
      <protection/>
    </xf>
    <xf numFmtId="0" fontId="3" fillId="33" borderId="0" xfId="45" applyFont="1" applyFill="1">
      <alignment/>
      <protection/>
    </xf>
    <xf numFmtId="0" fontId="4" fillId="34" borderId="10" xfId="45" applyFont="1" applyFill="1" applyBorder="1" applyAlignment="1">
      <alignment horizontal="center"/>
      <protection/>
    </xf>
    <xf numFmtId="0" fontId="4" fillId="34" borderId="11" xfId="45" applyFont="1" applyFill="1" applyBorder="1" applyAlignment="1">
      <alignment horizontal="center"/>
      <protection/>
    </xf>
    <xf numFmtId="0" fontId="0" fillId="34" borderId="12" xfId="45" applyFont="1" applyFill="1" applyBorder="1" applyAlignment="1">
      <alignment horizontal="center"/>
      <protection/>
    </xf>
    <xf numFmtId="0" fontId="0" fillId="34" borderId="13" xfId="45" applyFont="1" applyFill="1" applyBorder="1" applyAlignment="1">
      <alignment horizontal="center"/>
      <protection/>
    </xf>
    <xf numFmtId="0" fontId="0" fillId="34" borderId="14" xfId="45" applyFont="1" applyFill="1" applyBorder="1" applyAlignment="1">
      <alignment horizontal="center"/>
      <protection/>
    </xf>
    <xf numFmtId="0" fontId="0" fillId="0" borderId="15" xfId="45" applyFont="1" applyBorder="1" applyAlignment="1">
      <alignment horizontal="left" indent="1"/>
      <protection/>
    </xf>
    <xf numFmtId="3" fontId="0" fillId="0" borderId="16" xfId="45" applyNumberFormat="1" applyBorder="1" applyAlignment="1">
      <alignment horizontal="center"/>
      <protection/>
    </xf>
    <xf numFmtId="3" fontId="0" fillId="0" borderId="15" xfId="45" applyNumberFormat="1" applyBorder="1" applyAlignment="1">
      <alignment horizontal="center"/>
      <protection/>
    </xf>
    <xf numFmtId="0" fontId="0" fillId="34" borderId="17" xfId="45" applyFill="1" applyBorder="1">
      <alignment/>
      <protection/>
    </xf>
    <xf numFmtId="0" fontId="0" fillId="0" borderId="18" xfId="45" applyBorder="1">
      <alignment/>
      <protection/>
    </xf>
    <xf numFmtId="0" fontId="0" fillId="0" borderId="19" xfId="45" applyBorder="1">
      <alignment/>
      <protection/>
    </xf>
    <xf numFmtId="0" fontId="0" fillId="0" borderId="20" xfId="45" applyBorder="1">
      <alignment/>
      <protection/>
    </xf>
    <xf numFmtId="0" fontId="0" fillId="34" borderId="21" xfId="45" applyFill="1" applyBorder="1">
      <alignment/>
      <protection/>
    </xf>
    <xf numFmtId="0" fontId="0" fillId="34" borderId="22" xfId="45" applyFont="1" applyFill="1" applyBorder="1" applyAlignment="1">
      <alignment horizontal="left" indent="1"/>
      <protection/>
    </xf>
    <xf numFmtId="3" fontId="4" fillId="34" borderId="21" xfId="45" applyNumberFormat="1" applyFont="1" applyFill="1" applyBorder="1" applyAlignment="1">
      <alignment horizontal="center"/>
      <protection/>
    </xf>
    <xf numFmtId="3" fontId="4" fillId="34" borderId="23" xfId="45" applyNumberFormat="1" applyFont="1" applyFill="1" applyBorder="1" applyAlignment="1">
      <alignment horizontal="center"/>
      <protection/>
    </xf>
    <xf numFmtId="0" fontId="0" fillId="33" borderId="0" xfId="45" applyFill="1" applyBorder="1" applyAlignment="1">
      <alignment horizontal="center"/>
      <protection/>
    </xf>
    <xf numFmtId="0" fontId="4" fillId="34" borderId="24" xfId="45" applyFont="1" applyFill="1" applyBorder="1" applyAlignment="1">
      <alignment horizontal="center"/>
      <protection/>
    </xf>
    <xf numFmtId="0" fontId="0" fillId="33" borderId="25" xfId="45" applyFont="1" applyFill="1" applyBorder="1" applyAlignment="1">
      <alignment horizontal="left" indent="1"/>
      <protection/>
    </xf>
    <xf numFmtId="0" fontId="0" fillId="33" borderId="25" xfId="45" applyFill="1" applyBorder="1">
      <alignment/>
      <protection/>
    </xf>
    <xf numFmtId="3" fontId="0" fillId="34" borderId="26" xfId="45" applyNumberFormat="1" applyFill="1" applyBorder="1" applyAlignment="1">
      <alignment horizontal="center"/>
      <protection/>
    </xf>
    <xf numFmtId="0" fontId="0" fillId="34" borderId="27" xfId="45" applyFont="1" applyFill="1" applyBorder="1" applyAlignment="1">
      <alignment horizontal="center"/>
      <protection/>
    </xf>
    <xf numFmtId="0" fontId="0" fillId="33" borderId="28" xfId="45" applyFont="1" applyFill="1" applyBorder="1" applyAlignment="1">
      <alignment horizontal="left" indent="1"/>
      <protection/>
    </xf>
    <xf numFmtId="0" fontId="0" fillId="33" borderId="28" xfId="45" applyFill="1" applyBorder="1">
      <alignment/>
      <protection/>
    </xf>
    <xf numFmtId="3" fontId="0" fillId="34" borderId="29" xfId="45" applyNumberFormat="1" applyFill="1" applyBorder="1" applyAlignment="1">
      <alignment horizontal="center"/>
      <protection/>
    </xf>
    <xf numFmtId="3" fontId="0" fillId="34" borderId="30" xfId="45" applyNumberFormat="1" applyFill="1" applyBorder="1" applyAlignment="1">
      <alignment horizontal="center"/>
      <protection/>
    </xf>
    <xf numFmtId="0" fontId="0" fillId="33" borderId="31" xfId="45" applyFont="1" applyFill="1" applyBorder="1" applyAlignment="1">
      <alignment horizontal="left" indent="1"/>
      <protection/>
    </xf>
    <xf numFmtId="0" fontId="0" fillId="33" borderId="31" xfId="45" applyFill="1" applyBorder="1">
      <alignment/>
      <protection/>
    </xf>
    <xf numFmtId="0" fontId="0" fillId="34" borderId="32" xfId="45" applyFont="1" applyFill="1" applyBorder="1" applyAlignment="1">
      <alignment horizontal="center"/>
      <protection/>
    </xf>
    <xf numFmtId="0" fontId="0" fillId="0" borderId="0" xfId="45" applyFill="1">
      <alignment/>
      <protection/>
    </xf>
    <xf numFmtId="0" fontId="5" fillId="0" borderId="0" xfId="45" applyFont="1" applyFill="1" applyAlignment="1">
      <alignment horizontal="right"/>
      <protection/>
    </xf>
    <xf numFmtId="0" fontId="0" fillId="34" borderId="33" xfId="45" applyFont="1" applyFill="1" applyBorder="1" applyAlignment="1">
      <alignment horizontal="center"/>
      <protection/>
    </xf>
    <xf numFmtId="0" fontId="0" fillId="33" borderId="34" xfId="45" applyFont="1" applyFill="1" applyBorder="1" applyAlignment="1">
      <alignment horizontal="left" indent="1"/>
      <protection/>
    </xf>
    <xf numFmtId="0" fontId="0" fillId="33" borderId="34" xfId="45" applyFill="1" applyBorder="1">
      <alignment/>
      <protection/>
    </xf>
    <xf numFmtId="3" fontId="0" fillId="34" borderId="35" xfId="45" applyNumberFormat="1" applyFill="1" applyBorder="1" applyAlignment="1">
      <alignment horizontal="center"/>
      <protection/>
    </xf>
    <xf numFmtId="0" fontId="0" fillId="33" borderId="0" xfId="45" applyFill="1" applyAlignment="1">
      <alignment horizontal="center"/>
      <protection/>
    </xf>
    <xf numFmtId="3" fontId="0" fillId="33" borderId="0" xfId="45" applyNumberFormat="1" applyFill="1" applyAlignment="1">
      <alignment horizontal="center"/>
      <protection/>
    </xf>
    <xf numFmtId="0" fontId="6" fillId="33" borderId="0" xfId="45" applyFont="1" applyFill="1">
      <alignment/>
      <protection/>
    </xf>
    <xf numFmtId="0" fontId="5" fillId="33" borderId="0" xfId="45" applyFont="1" applyFill="1" applyAlignment="1">
      <alignment horizontal="right"/>
      <protection/>
    </xf>
    <xf numFmtId="0" fontId="5" fillId="33" borderId="0" xfId="45" applyFont="1" applyFill="1" applyBorder="1" applyAlignment="1">
      <alignment horizontal="center"/>
      <protection/>
    </xf>
    <xf numFmtId="1" fontId="5" fillId="33" borderId="0" xfId="45" applyNumberFormat="1" applyFont="1" applyFill="1" applyAlignment="1">
      <alignment horizontal="right"/>
      <protection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left" indent="1"/>
    </xf>
    <xf numFmtId="0" fontId="10" fillId="34" borderId="3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left" indent="1"/>
    </xf>
    <xf numFmtId="0" fontId="9" fillId="34" borderId="38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2" fillId="0" borderId="42" xfId="0" applyFont="1" applyBorder="1" applyAlignment="1">
      <alignment horizontal="left" indent="1"/>
    </xf>
    <xf numFmtId="0" fontId="12" fillId="33" borderId="43" xfId="0" applyFont="1" applyFill="1" applyBorder="1" applyAlignment="1">
      <alignment horizontal="left" indent="1"/>
    </xf>
    <xf numFmtId="0" fontId="12" fillId="33" borderId="44" xfId="0" applyFont="1" applyFill="1" applyBorder="1" applyAlignment="1">
      <alignment horizontal="left" indent="1"/>
    </xf>
    <xf numFmtId="0" fontId="11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left" indent="1"/>
    </xf>
    <xf numFmtId="0" fontId="12" fillId="0" borderId="3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5" xfId="0" applyFont="1" applyFill="1" applyBorder="1" applyAlignment="1">
      <alignment horizontal="left" indent="1"/>
    </xf>
    <xf numFmtId="0" fontId="12" fillId="0" borderId="47" xfId="0" applyFont="1" applyBorder="1" applyAlignment="1">
      <alignment horizontal="center"/>
    </xf>
    <xf numFmtId="0" fontId="12" fillId="0" borderId="45" xfId="0" applyFont="1" applyBorder="1" applyAlignment="1">
      <alignment horizontal="left" indent="1"/>
    </xf>
    <xf numFmtId="0" fontId="11" fillId="0" borderId="27" xfId="0" applyFont="1" applyBorder="1" applyAlignment="1">
      <alignment horizontal="center"/>
    </xf>
    <xf numFmtId="0" fontId="12" fillId="0" borderId="44" xfId="0" applyFont="1" applyBorder="1" applyAlignment="1">
      <alignment horizontal="left" indent="1"/>
    </xf>
    <xf numFmtId="0" fontId="12" fillId="0" borderId="27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2" fillId="0" borderId="50" xfId="0" applyFont="1" applyFill="1" applyBorder="1" applyAlignment="1">
      <alignment horizontal="left" indent="1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  <xf numFmtId="0" fontId="2" fillId="35" borderId="52" xfId="45" applyFont="1" applyFill="1" applyBorder="1" applyAlignment="1">
      <alignment horizontal="center" vertical="center"/>
      <protection/>
    </xf>
    <xf numFmtId="0" fontId="7" fillId="37" borderId="52" xfId="0" applyFont="1" applyFill="1" applyBorder="1" applyAlignment="1">
      <alignment horizontal="center" vertical="center"/>
    </xf>
    <xf numFmtId="0" fontId="9" fillId="38" borderId="52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1" fillId="36" borderId="47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Z&#225;drapa\VAPOL%20Hole&#353;ov%20-%20kompleta&#269;n&#237;%20centrum\Spole&#269;n&#233;%20povolen&#237;\SO05%20-%20VENKOVN&#205;%20ROZVODY%20NN\5%20-%20SO05%20-%20Venkovn&#237;-rozvody-NN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6.00390625" style="1" customWidth="1"/>
    <col min="2" max="2" width="62.00390625" style="1" customWidth="1"/>
    <col min="3" max="3" width="9.625" style="1" customWidth="1"/>
    <col min="4" max="16384" width="9.125" style="1" customWidth="1"/>
  </cols>
  <sheetData>
    <row r="1" spans="1:4" ht="12.75">
      <c r="A1" s="96" t="s">
        <v>0</v>
      </c>
      <c r="B1" s="96"/>
      <c r="C1" s="96"/>
      <c r="D1" s="96"/>
    </row>
    <row r="2" spans="1:4" ht="24.75" customHeight="1">
      <c r="A2" s="96"/>
      <c r="B2" s="96"/>
      <c r="C2" s="96"/>
      <c r="D2" s="96"/>
    </row>
    <row r="3" spans="1:4" ht="12.75">
      <c r="A3" s="2"/>
      <c r="B3" s="2"/>
      <c r="C3" s="2"/>
      <c r="D3" s="2"/>
    </row>
    <row r="4" spans="1:4" ht="15.75">
      <c r="A4" s="2"/>
      <c r="B4" s="3" t="s">
        <v>1</v>
      </c>
      <c r="C4" s="4" t="s">
        <v>2</v>
      </c>
      <c r="D4" s="5" t="s">
        <v>3</v>
      </c>
    </row>
    <row r="5" spans="1:4" ht="12.75">
      <c r="A5" s="2"/>
      <c r="C5" s="6" t="s">
        <v>4</v>
      </c>
      <c r="D5" s="7" t="s">
        <v>4</v>
      </c>
    </row>
    <row r="6" spans="1:4" ht="12.75">
      <c r="A6" s="8" t="s">
        <v>5</v>
      </c>
      <c r="B6" s="9" t="s">
        <v>6</v>
      </c>
      <c r="C6" s="10">
        <f>Položky!F35</f>
        <v>0</v>
      </c>
      <c r="D6" s="11">
        <f>Položky!H35</f>
        <v>0</v>
      </c>
    </row>
    <row r="7" spans="1:4" ht="6" customHeight="1">
      <c r="A7" s="12"/>
      <c r="B7" s="13"/>
      <c r="C7" s="14"/>
      <c r="D7" s="15"/>
    </row>
    <row r="8" spans="1:4" ht="12.75">
      <c r="A8" s="16"/>
      <c r="B8" s="17" t="s">
        <v>7</v>
      </c>
      <c r="C8" s="18">
        <f>SUM(C6:C6)</f>
        <v>0</v>
      </c>
      <c r="D8" s="19">
        <f>SUM(D6:D6)</f>
        <v>0</v>
      </c>
    </row>
    <row r="9" spans="1:4" ht="12.75" customHeight="1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0"/>
      <c r="D12" s="20"/>
    </row>
    <row r="13" spans="1:4" ht="15.75">
      <c r="A13" s="2"/>
      <c r="B13" s="3" t="s">
        <v>8</v>
      </c>
      <c r="C13" s="20"/>
      <c r="D13" s="20"/>
    </row>
    <row r="14" spans="2:4" ht="12.75">
      <c r="B14" s="2"/>
      <c r="C14" s="2"/>
      <c r="D14" s="21" t="s">
        <v>4</v>
      </c>
    </row>
    <row r="15" spans="1:4" ht="12.75">
      <c r="A15" s="8" t="s">
        <v>9</v>
      </c>
      <c r="B15" s="22" t="s">
        <v>2</v>
      </c>
      <c r="C15" s="23"/>
      <c r="D15" s="24">
        <f>C8</f>
        <v>0</v>
      </c>
    </row>
    <row r="16" spans="1:4" ht="12.75">
      <c r="A16" s="25" t="s">
        <v>10</v>
      </c>
      <c r="B16" s="26" t="s">
        <v>11</v>
      </c>
      <c r="C16" s="27"/>
      <c r="D16" s="28">
        <f>D8</f>
        <v>0</v>
      </c>
    </row>
    <row r="17" spans="1:4" ht="12.75">
      <c r="A17" s="25" t="s">
        <v>12</v>
      </c>
      <c r="B17" s="26" t="s">
        <v>13</v>
      </c>
      <c r="C17" s="27"/>
      <c r="D17" s="29">
        <v>0</v>
      </c>
    </row>
    <row r="18" spans="1:4" ht="12.75">
      <c r="A18" s="25" t="s">
        <v>14</v>
      </c>
      <c r="B18" s="26" t="s">
        <v>15</v>
      </c>
      <c r="C18" s="27"/>
      <c r="D18" s="29">
        <v>0</v>
      </c>
    </row>
    <row r="19" spans="1:4" ht="12.75">
      <c r="A19" s="25" t="s">
        <v>16</v>
      </c>
      <c r="B19" s="26" t="s">
        <v>17</v>
      </c>
      <c r="C19" s="27"/>
      <c r="D19" s="28">
        <v>0</v>
      </c>
    </row>
    <row r="20" spans="1:4" ht="12.75">
      <c r="A20" s="25" t="s">
        <v>18</v>
      </c>
      <c r="B20" s="30" t="s">
        <v>19</v>
      </c>
      <c r="C20" s="31"/>
      <c r="D20" s="29">
        <v>0</v>
      </c>
    </row>
    <row r="21" spans="1:4" ht="12.75">
      <c r="A21" s="32" t="s">
        <v>20</v>
      </c>
      <c r="B21" s="30" t="s">
        <v>21</v>
      </c>
      <c r="D21" s="29">
        <v>0</v>
      </c>
    </row>
    <row r="22" spans="1:6" ht="12.75">
      <c r="A22" s="32" t="s">
        <v>22</v>
      </c>
      <c r="B22" s="30" t="s">
        <v>23</v>
      </c>
      <c r="C22" s="31"/>
      <c r="D22" s="29">
        <v>0</v>
      </c>
      <c r="F22" s="33"/>
    </row>
    <row r="23" spans="1:6" ht="14.25">
      <c r="A23" s="32" t="s">
        <v>24</v>
      </c>
      <c r="B23" s="30" t="s">
        <v>25</v>
      </c>
      <c r="C23" s="31"/>
      <c r="D23" s="29">
        <v>0</v>
      </c>
      <c r="F23" s="34"/>
    </row>
    <row r="24" spans="1:6" ht="14.25">
      <c r="A24" s="32" t="s">
        <v>26</v>
      </c>
      <c r="B24" s="30" t="s">
        <v>27</v>
      </c>
      <c r="C24" s="31"/>
      <c r="D24" s="29">
        <v>0</v>
      </c>
      <c r="F24" s="34"/>
    </row>
    <row r="25" spans="1:6" ht="12.75">
      <c r="A25" s="35" t="s">
        <v>28</v>
      </c>
      <c r="B25" s="36" t="s">
        <v>29</v>
      </c>
      <c r="C25" s="37"/>
      <c r="D25" s="38">
        <v>0</v>
      </c>
      <c r="F25" s="33"/>
    </row>
    <row r="26" spans="1:6" ht="12.75">
      <c r="A26" s="2"/>
      <c r="B26" s="2"/>
      <c r="C26" s="39"/>
      <c r="D26" s="40">
        <f>SUM(D15:D25)</f>
        <v>0</v>
      </c>
      <c r="F26" s="33"/>
    </row>
    <row r="27" spans="1:4" ht="12.75">
      <c r="A27" s="2"/>
      <c r="B27" s="2"/>
      <c r="C27" s="2"/>
      <c r="D27" s="2"/>
    </row>
    <row r="28" spans="1:4" ht="14.25">
      <c r="A28" s="2"/>
      <c r="B28" s="41" t="s">
        <v>30</v>
      </c>
      <c r="C28" s="42">
        <f>D26</f>
        <v>0</v>
      </c>
      <c r="D28" s="43" t="s">
        <v>4</v>
      </c>
    </row>
    <row r="29" spans="1:4" ht="14.25">
      <c r="A29" s="2"/>
      <c r="B29" s="41" t="s">
        <v>31</v>
      </c>
      <c r="C29" s="44">
        <f>C28*0.21</f>
        <v>0</v>
      </c>
      <c r="D29" s="43" t="s">
        <v>4</v>
      </c>
    </row>
    <row r="30" spans="1:4" ht="14.25">
      <c r="A30" s="2"/>
      <c r="B30" s="41" t="s">
        <v>32</v>
      </c>
      <c r="C30" s="42">
        <f>SUM(C28:C29)</f>
        <v>0</v>
      </c>
      <c r="D30" s="43" t="s">
        <v>4</v>
      </c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</sheetData>
  <sheetProtection selectLockedCells="1" selectUnlockedCells="1"/>
  <mergeCells count="1">
    <mergeCell ref="A1:D2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Header>&amp;C&amp;A</oddHeader>
    <oddFooter>&amp;Cč.z. XX-2022 - v.č.3
Lokalita Nová Milovanská Potštát - Veřejné osvětlení - Výkaz, výměr, rozpočet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35" sqref="G35"/>
    </sheetView>
  </sheetViews>
  <sheetFormatPr defaultColWidth="9.00390625" defaultRowHeight="12.75"/>
  <cols>
    <col min="1" max="1" width="5.375" style="0" customWidth="1"/>
    <col min="2" max="2" width="67.625" style="0" customWidth="1"/>
    <col min="10" max="10" width="1.75390625" style="0" customWidth="1"/>
  </cols>
  <sheetData>
    <row r="1" spans="1:10" ht="21.75" customHeight="1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45"/>
    </row>
    <row r="2" spans="1:10" ht="8.25" customHeight="1">
      <c r="A2" s="97"/>
      <c r="B2" s="97"/>
      <c r="C2" s="97"/>
      <c r="D2" s="97"/>
      <c r="E2" s="97"/>
      <c r="F2" s="97"/>
      <c r="G2" s="97"/>
      <c r="H2" s="97"/>
      <c r="I2" s="97"/>
      <c r="J2" s="45"/>
    </row>
    <row r="3" spans="1:10" ht="6.75" customHeight="1">
      <c r="A3" s="45"/>
      <c r="B3" s="46"/>
      <c r="C3" s="46"/>
      <c r="D3" s="46"/>
      <c r="E3" s="45"/>
      <c r="F3" s="45"/>
      <c r="G3" s="45"/>
      <c r="H3" s="45"/>
      <c r="I3" s="45"/>
      <c r="J3" s="45"/>
    </row>
    <row r="4" spans="1:10" ht="17.25" customHeight="1">
      <c r="A4" s="47" t="s">
        <v>34</v>
      </c>
      <c r="B4" s="48" t="s">
        <v>35</v>
      </c>
      <c r="C4" s="98" t="s">
        <v>36</v>
      </c>
      <c r="D4" s="98"/>
      <c r="E4" s="98"/>
      <c r="F4" s="98"/>
      <c r="G4" s="99" t="s">
        <v>37</v>
      </c>
      <c r="H4" s="99"/>
      <c r="I4" s="49" t="s">
        <v>38</v>
      </c>
      <c r="J4" s="45"/>
    </row>
    <row r="5" spans="1:10" ht="6.75" customHeight="1">
      <c r="A5" s="50"/>
      <c r="B5" s="51"/>
      <c r="C5" s="52"/>
      <c r="D5" s="53"/>
      <c r="E5" s="53"/>
      <c r="F5" s="53"/>
      <c r="G5" s="54"/>
      <c r="H5" s="54"/>
      <c r="I5" s="54"/>
      <c r="J5" s="45"/>
    </row>
    <row r="6" spans="1:10" ht="12.75">
      <c r="A6" s="55" t="s">
        <v>39</v>
      </c>
      <c r="B6" s="56" t="s">
        <v>40</v>
      </c>
      <c r="C6" s="57" t="s">
        <v>41</v>
      </c>
      <c r="D6" s="58" t="s">
        <v>42</v>
      </c>
      <c r="E6" s="57" t="s">
        <v>43</v>
      </c>
      <c r="F6" s="59" t="s">
        <v>44</v>
      </c>
      <c r="G6" s="57" t="s">
        <v>43</v>
      </c>
      <c r="H6" s="58" t="s">
        <v>44</v>
      </c>
      <c r="I6" s="60" t="s">
        <v>45</v>
      </c>
      <c r="J6" s="61"/>
    </row>
    <row r="7" spans="1:10" ht="12.75">
      <c r="A7" s="100" t="s">
        <v>39</v>
      </c>
      <c r="B7" s="62" t="s">
        <v>46</v>
      </c>
      <c r="C7" s="101" t="s">
        <v>47</v>
      </c>
      <c r="D7" s="102">
        <v>5</v>
      </c>
      <c r="E7" s="103">
        <v>0</v>
      </c>
      <c r="F7" s="104">
        <f>D7*E7</f>
        <v>0</v>
      </c>
      <c r="G7" s="103">
        <v>0</v>
      </c>
      <c r="H7" s="105">
        <f>D7*G7</f>
        <v>0</v>
      </c>
      <c r="I7" s="106">
        <f>F7+H7</f>
        <v>0</v>
      </c>
      <c r="J7" s="61"/>
    </row>
    <row r="8" spans="1:10" ht="12.75">
      <c r="A8" s="100"/>
      <c r="B8" s="63" t="s">
        <v>48</v>
      </c>
      <c r="C8" s="101"/>
      <c r="D8" s="102"/>
      <c r="E8" s="103"/>
      <c r="F8" s="104"/>
      <c r="G8" s="103"/>
      <c r="H8" s="105"/>
      <c r="I8" s="106"/>
      <c r="J8" s="61"/>
    </row>
    <row r="9" spans="1:10" ht="12.75">
      <c r="A9" s="107" t="s">
        <v>49</v>
      </c>
      <c r="B9" s="64" t="s">
        <v>50</v>
      </c>
      <c r="C9" s="108" t="s">
        <v>47</v>
      </c>
      <c r="D9" s="109">
        <v>5</v>
      </c>
      <c r="E9" s="110">
        <v>0</v>
      </c>
      <c r="F9" s="111">
        <f>D9*E9</f>
        <v>0</v>
      </c>
      <c r="G9" s="110">
        <v>0</v>
      </c>
      <c r="H9" s="112">
        <f>D9*G9</f>
        <v>0</v>
      </c>
      <c r="I9" s="113">
        <f>F9+H9</f>
        <v>0</v>
      </c>
      <c r="J9" s="61"/>
    </row>
    <row r="10" spans="1:10" ht="12.75">
      <c r="A10" s="107"/>
      <c r="B10" s="63" t="s">
        <v>51</v>
      </c>
      <c r="C10" s="108"/>
      <c r="D10" s="109"/>
      <c r="E10" s="110"/>
      <c r="F10" s="111"/>
      <c r="G10" s="110"/>
      <c r="H10" s="112"/>
      <c r="I10" s="113"/>
      <c r="J10" s="61"/>
    </row>
    <row r="11" spans="1:10" ht="12.75">
      <c r="A11" s="65" t="s">
        <v>52</v>
      </c>
      <c r="B11" s="66" t="s">
        <v>53</v>
      </c>
      <c r="C11" s="67" t="s">
        <v>47</v>
      </c>
      <c r="D11" s="68">
        <v>5</v>
      </c>
      <c r="E11" s="69">
        <v>0</v>
      </c>
      <c r="F11" s="70">
        <f aca="true" t="shared" si="0" ref="F11:F34">D11*E11</f>
        <v>0</v>
      </c>
      <c r="G11" s="69">
        <v>0</v>
      </c>
      <c r="H11" s="71">
        <f aca="true" t="shared" si="1" ref="H11:H34">D11*G11</f>
        <v>0</v>
      </c>
      <c r="I11" s="72">
        <f aca="true" t="shared" si="2" ref="I11:I34">F11+H11</f>
        <v>0</v>
      </c>
      <c r="J11" s="61"/>
    </row>
    <row r="12" spans="1:9" ht="12.75">
      <c r="A12" s="65" t="s">
        <v>54</v>
      </c>
      <c r="B12" s="66" t="s">
        <v>55</v>
      </c>
      <c r="C12" s="73" t="s">
        <v>47</v>
      </c>
      <c r="D12" s="74">
        <v>5</v>
      </c>
      <c r="E12" s="69">
        <v>0</v>
      </c>
      <c r="F12" s="70">
        <f t="shared" si="0"/>
        <v>0</v>
      </c>
      <c r="G12" s="69">
        <v>0</v>
      </c>
      <c r="H12" s="71">
        <f t="shared" si="1"/>
        <v>0</v>
      </c>
      <c r="I12" s="72">
        <f t="shared" si="2"/>
        <v>0</v>
      </c>
    </row>
    <row r="13" spans="1:10" ht="12.75">
      <c r="A13" s="65" t="s">
        <v>56</v>
      </c>
      <c r="B13" s="66" t="s">
        <v>57</v>
      </c>
      <c r="C13" s="73" t="s">
        <v>47</v>
      </c>
      <c r="D13" s="74">
        <v>5</v>
      </c>
      <c r="E13" s="69">
        <v>0</v>
      </c>
      <c r="F13" s="70">
        <f t="shared" si="0"/>
        <v>0</v>
      </c>
      <c r="G13" s="69">
        <v>0</v>
      </c>
      <c r="H13" s="71">
        <f t="shared" si="1"/>
        <v>0</v>
      </c>
      <c r="I13" s="72">
        <f t="shared" si="2"/>
        <v>0</v>
      </c>
      <c r="J13" s="61"/>
    </row>
    <row r="14" spans="1:10" ht="12.75">
      <c r="A14" s="65" t="s">
        <v>58</v>
      </c>
      <c r="B14" s="66" t="s">
        <v>59</v>
      </c>
      <c r="C14" s="73" t="s">
        <v>47</v>
      </c>
      <c r="D14" s="74">
        <v>5</v>
      </c>
      <c r="E14" s="69">
        <v>0</v>
      </c>
      <c r="F14" s="70">
        <f t="shared" si="0"/>
        <v>0</v>
      </c>
      <c r="G14" s="69">
        <v>0</v>
      </c>
      <c r="H14" s="71">
        <f t="shared" si="1"/>
        <v>0</v>
      </c>
      <c r="I14" s="72">
        <f t="shared" si="2"/>
        <v>0</v>
      </c>
      <c r="J14" s="61"/>
    </row>
    <row r="15" spans="1:10" ht="12.75">
      <c r="A15" s="65" t="s">
        <v>60</v>
      </c>
      <c r="B15" s="75" t="s">
        <v>61</v>
      </c>
      <c r="C15" s="76" t="s">
        <v>62</v>
      </c>
      <c r="D15" s="74">
        <v>5</v>
      </c>
      <c r="E15" s="69">
        <v>0</v>
      </c>
      <c r="F15" s="70">
        <f t="shared" si="0"/>
        <v>0</v>
      </c>
      <c r="G15" s="69">
        <v>0</v>
      </c>
      <c r="H15" s="71">
        <f t="shared" si="1"/>
        <v>0</v>
      </c>
      <c r="I15" s="72">
        <f t="shared" si="2"/>
        <v>0</v>
      </c>
      <c r="J15" s="61"/>
    </row>
    <row r="16" spans="1:10" ht="12.75">
      <c r="A16" s="65" t="s">
        <v>63</v>
      </c>
      <c r="B16" s="75" t="s">
        <v>64</v>
      </c>
      <c r="C16" s="73" t="s">
        <v>62</v>
      </c>
      <c r="D16" s="74">
        <v>5</v>
      </c>
      <c r="E16" s="69">
        <v>0</v>
      </c>
      <c r="F16" s="70">
        <f t="shared" si="0"/>
        <v>0</v>
      </c>
      <c r="G16" s="69">
        <v>0</v>
      </c>
      <c r="H16" s="71">
        <f t="shared" si="1"/>
        <v>0</v>
      </c>
      <c r="I16" s="72">
        <f t="shared" si="2"/>
        <v>0</v>
      </c>
      <c r="J16" s="61"/>
    </row>
    <row r="17" spans="1:10" ht="12.75">
      <c r="A17" s="65" t="s">
        <v>65</v>
      </c>
      <c r="B17" s="75" t="s">
        <v>66</v>
      </c>
      <c r="C17" s="76" t="s">
        <v>47</v>
      </c>
      <c r="D17" s="74">
        <v>12</v>
      </c>
      <c r="E17" s="69">
        <v>0</v>
      </c>
      <c r="F17" s="70">
        <f t="shared" si="0"/>
        <v>0</v>
      </c>
      <c r="G17" s="69">
        <v>0</v>
      </c>
      <c r="H17" s="71">
        <f t="shared" si="1"/>
        <v>0</v>
      </c>
      <c r="I17" s="72">
        <f t="shared" si="2"/>
        <v>0</v>
      </c>
      <c r="J17" s="61"/>
    </row>
    <row r="18" spans="1:10" ht="12.75">
      <c r="A18" s="65" t="s">
        <v>67</v>
      </c>
      <c r="B18" s="75" t="s">
        <v>68</v>
      </c>
      <c r="C18" s="76" t="s">
        <v>47</v>
      </c>
      <c r="D18" s="74">
        <v>12</v>
      </c>
      <c r="E18" s="69">
        <v>0</v>
      </c>
      <c r="F18" s="70">
        <f t="shared" si="0"/>
        <v>0</v>
      </c>
      <c r="G18" s="69">
        <v>0</v>
      </c>
      <c r="H18" s="71">
        <f t="shared" si="1"/>
        <v>0</v>
      </c>
      <c r="I18" s="72">
        <f t="shared" si="2"/>
        <v>0</v>
      </c>
      <c r="J18" s="61"/>
    </row>
    <row r="19" spans="1:9" ht="12.75">
      <c r="A19" s="65" t="s">
        <v>69</v>
      </c>
      <c r="B19" s="77" t="s">
        <v>70</v>
      </c>
      <c r="C19" s="73" t="s">
        <v>62</v>
      </c>
      <c r="D19" s="74">
        <v>5</v>
      </c>
      <c r="E19" s="69">
        <v>0</v>
      </c>
      <c r="F19" s="70">
        <f t="shared" si="0"/>
        <v>0</v>
      </c>
      <c r="G19" s="69">
        <v>0</v>
      </c>
      <c r="H19" s="71">
        <f t="shared" si="1"/>
        <v>0</v>
      </c>
      <c r="I19" s="72">
        <f t="shared" si="2"/>
        <v>0</v>
      </c>
    </row>
    <row r="20" spans="1:10" ht="12.75">
      <c r="A20" s="65" t="s">
        <v>71</v>
      </c>
      <c r="B20" s="77" t="s">
        <v>72</v>
      </c>
      <c r="C20" s="73" t="s">
        <v>62</v>
      </c>
      <c r="D20" s="74">
        <v>1</v>
      </c>
      <c r="E20" s="69">
        <v>0</v>
      </c>
      <c r="F20" s="70">
        <f t="shared" si="0"/>
        <v>0</v>
      </c>
      <c r="G20" s="69">
        <v>0</v>
      </c>
      <c r="H20" s="71">
        <f t="shared" si="1"/>
        <v>0</v>
      </c>
      <c r="I20" s="72">
        <f t="shared" si="2"/>
        <v>0</v>
      </c>
      <c r="J20" s="61"/>
    </row>
    <row r="21" spans="1:10" ht="12.75">
      <c r="A21" s="65" t="s">
        <v>73</v>
      </c>
      <c r="B21" s="77" t="s">
        <v>74</v>
      </c>
      <c r="C21" s="73" t="s">
        <v>62</v>
      </c>
      <c r="D21" s="74">
        <v>2</v>
      </c>
      <c r="E21" s="69">
        <v>0</v>
      </c>
      <c r="F21" s="70">
        <f t="shared" si="0"/>
        <v>0</v>
      </c>
      <c r="G21" s="69">
        <v>0</v>
      </c>
      <c r="H21" s="71">
        <f t="shared" si="1"/>
        <v>0</v>
      </c>
      <c r="I21" s="72">
        <f t="shared" si="2"/>
        <v>0</v>
      </c>
      <c r="J21" s="61"/>
    </row>
    <row r="22" spans="1:10" ht="12.75">
      <c r="A22" s="65" t="s">
        <v>75</v>
      </c>
      <c r="B22" s="77" t="s">
        <v>76</v>
      </c>
      <c r="C22" s="73" t="s">
        <v>47</v>
      </c>
      <c r="D22" s="74">
        <v>5</v>
      </c>
      <c r="E22" s="69">
        <v>0</v>
      </c>
      <c r="F22" s="70">
        <f t="shared" si="0"/>
        <v>0</v>
      </c>
      <c r="G22" s="69">
        <v>0</v>
      </c>
      <c r="H22" s="71">
        <f t="shared" si="1"/>
        <v>0</v>
      </c>
      <c r="I22" s="72">
        <f t="shared" si="2"/>
        <v>0</v>
      </c>
      <c r="J22" s="61"/>
    </row>
    <row r="23" spans="1:10" ht="12.75">
      <c r="A23" s="65" t="s">
        <v>77</v>
      </c>
      <c r="B23" s="77" t="s">
        <v>78</v>
      </c>
      <c r="C23" s="73" t="s">
        <v>62</v>
      </c>
      <c r="D23" s="74">
        <v>2</v>
      </c>
      <c r="E23" s="69">
        <v>0</v>
      </c>
      <c r="F23" s="70">
        <f t="shared" si="0"/>
        <v>0</v>
      </c>
      <c r="G23" s="69">
        <v>0</v>
      </c>
      <c r="H23" s="71">
        <f t="shared" si="1"/>
        <v>0</v>
      </c>
      <c r="I23" s="72">
        <f t="shared" si="2"/>
        <v>0</v>
      </c>
      <c r="J23" s="61"/>
    </row>
    <row r="24" spans="1:10" ht="12.75">
      <c r="A24" s="65" t="s">
        <v>79</v>
      </c>
      <c r="B24" s="77" t="s">
        <v>80</v>
      </c>
      <c r="C24" s="73" t="s">
        <v>62</v>
      </c>
      <c r="D24" s="74">
        <v>1</v>
      </c>
      <c r="E24" s="69">
        <v>0</v>
      </c>
      <c r="F24" s="70">
        <f t="shared" si="0"/>
        <v>0</v>
      </c>
      <c r="G24" s="69">
        <v>0</v>
      </c>
      <c r="H24" s="71">
        <f t="shared" si="1"/>
        <v>0</v>
      </c>
      <c r="I24" s="72">
        <f t="shared" si="2"/>
        <v>0</v>
      </c>
      <c r="J24" s="61"/>
    </row>
    <row r="25" spans="1:10" ht="12.75" customHeight="1">
      <c r="A25" s="65" t="s">
        <v>81</v>
      </c>
      <c r="B25" s="77" t="s">
        <v>82</v>
      </c>
      <c r="C25" s="73" t="s">
        <v>47</v>
      </c>
      <c r="D25" s="74">
        <v>1</v>
      </c>
      <c r="E25" s="69">
        <v>0</v>
      </c>
      <c r="F25" s="70">
        <f t="shared" si="0"/>
        <v>0</v>
      </c>
      <c r="G25" s="69">
        <v>0</v>
      </c>
      <c r="H25" s="71">
        <f t="shared" si="1"/>
        <v>0</v>
      </c>
      <c r="I25" s="72">
        <f t="shared" si="2"/>
        <v>0</v>
      </c>
      <c r="J25" s="61"/>
    </row>
    <row r="26" spans="1:10" ht="12.75" customHeight="1">
      <c r="A26" s="65" t="s">
        <v>83</v>
      </c>
      <c r="B26" s="77" t="s">
        <v>84</v>
      </c>
      <c r="C26" s="73" t="s">
        <v>62</v>
      </c>
      <c r="D26" s="74">
        <v>2</v>
      </c>
      <c r="E26" s="69">
        <v>0</v>
      </c>
      <c r="F26" s="70">
        <f t="shared" si="0"/>
        <v>0</v>
      </c>
      <c r="G26" s="69">
        <v>0</v>
      </c>
      <c r="H26" s="71">
        <f t="shared" si="1"/>
        <v>0</v>
      </c>
      <c r="I26" s="72">
        <f t="shared" si="2"/>
        <v>0</v>
      </c>
      <c r="J26" s="61"/>
    </row>
    <row r="27" spans="1:10" ht="12.75">
      <c r="A27" s="65" t="s">
        <v>85</v>
      </c>
      <c r="B27" s="77" t="s">
        <v>86</v>
      </c>
      <c r="C27" s="73" t="s">
        <v>62</v>
      </c>
      <c r="D27" s="74">
        <v>1</v>
      </c>
      <c r="E27" s="69">
        <v>0</v>
      </c>
      <c r="F27" s="70">
        <f t="shared" si="0"/>
        <v>0</v>
      </c>
      <c r="G27" s="69">
        <v>0</v>
      </c>
      <c r="H27" s="71">
        <f t="shared" si="1"/>
        <v>0</v>
      </c>
      <c r="I27" s="72">
        <f t="shared" si="2"/>
        <v>0</v>
      </c>
      <c r="J27" s="61"/>
    </row>
    <row r="28" spans="1:10" ht="12.75">
      <c r="A28" s="65" t="s">
        <v>87</v>
      </c>
      <c r="B28" s="77" t="s">
        <v>88</v>
      </c>
      <c r="C28" s="73" t="s">
        <v>47</v>
      </c>
      <c r="D28" s="74">
        <v>1</v>
      </c>
      <c r="E28" s="69">
        <v>0</v>
      </c>
      <c r="F28" s="70">
        <f t="shared" si="0"/>
        <v>0</v>
      </c>
      <c r="G28" s="69">
        <v>0</v>
      </c>
      <c r="H28" s="71">
        <f t="shared" si="1"/>
        <v>0</v>
      </c>
      <c r="I28" s="72">
        <f t="shared" si="2"/>
        <v>0</v>
      </c>
      <c r="J28" s="61"/>
    </row>
    <row r="29" spans="1:10" ht="12.75">
      <c r="A29" s="65" t="s">
        <v>89</v>
      </c>
      <c r="B29" s="77" t="s">
        <v>90</v>
      </c>
      <c r="C29" s="73" t="s">
        <v>91</v>
      </c>
      <c r="D29" s="74">
        <v>0.5</v>
      </c>
      <c r="E29" s="69">
        <v>0</v>
      </c>
      <c r="F29" s="70">
        <f t="shared" si="0"/>
        <v>0</v>
      </c>
      <c r="G29" s="69">
        <v>0</v>
      </c>
      <c r="H29" s="71">
        <f t="shared" si="1"/>
        <v>0</v>
      </c>
      <c r="I29" s="72">
        <f t="shared" si="2"/>
        <v>0</v>
      </c>
      <c r="J29" s="61"/>
    </row>
    <row r="30" spans="1:10" ht="12.75" customHeight="1">
      <c r="A30" s="65" t="s">
        <v>92</v>
      </c>
      <c r="B30" s="77" t="s">
        <v>93</v>
      </c>
      <c r="C30" s="73" t="s">
        <v>91</v>
      </c>
      <c r="D30" s="74">
        <v>0.05</v>
      </c>
      <c r="E30" s="69">
        <v>0</v>
      </c>
      <c r="F30" s="70">
        <f t="shared" si="0"/>
        <v>0</v>
      </c>
      <c r="G30" s="69">
        <v>0</v>
      </c>
      <c r="H30" s="71">
        <f t="shared" si="1"/>
        <v>0</v>
      </c>
      <c r="I30" s="72">
        <f t="shared" si="2"/>
        <v>0</v>
      </c>
      <c r="J30" s="61"/>
    </row>
    <row r="31" spans="1:10" ht="12.75" customHeight="1">
      <c r="A31" s="65" t="s">
        <v>94</v>
      </c>
      <c r="B31" s="77" t="s">
        <v>95</v>
      </c>
      <c r="C31" s="73" t="s">
        <v>91</v>
      </c>
      <c r="D31" s="74">
        <v>1</v>
      </c>
      <c r="E31" s="69">
        <v>0</v>
      </c>
      <c r="F31" s="70">
        <f t="shared" si="0"/>
        <v>0</v>
      </c>
      <c r="G31" s="69">
        <v>0</v>
      </c>
      <c r="H31" s="71">
        <f t="shared" si="1"/>
        <v>0</v>
      </c>
      <c r="I31" s="72">
        <f t="shared" si="2"/>
        <v>0</v>
      </c>
      <c r="J31" s="61"/>
    </row>
    <row r="32" spans="1:10" ht="12.75" customHeight="1">
      <c r="A32" s="78" t="s">
        <v>96</v>
      </c>
      <c r="B32" s="77" t="s">
        <v>97</v>
      </c>
      <c r="C32" s="73" t="s">
        <v>62</v>
      </c>
      <c r="D32" s="74">
        <v>60</v>
      </c>
      <c r="E32" s="69">
        <v>0</v>
      </c>
      <c r="F32" s="70">
        <f t="shared" si="0"/>
        <v>0</v>
      </c>
      <c r="G32" s="69">
        <v>0</v>
      </c>
      <c r="H32" s="71">
        <f t="shared" si="1"/>
        <v>0</v>
      </c>
      <c r="I32" s="72">
        <f t="shared" si="2"/>
        <v>0</v>
      </c>
      <c r="J32" s="61"/>
    </row>
    <row r="33" spans="1:10" ht="12.75" customHeight="1">
      <c r="A33" s="78" t="s">
        <v>98</v>
      </c>
      <c r="B33" s="79" t="s">
        <v>99</v>
      </c>
      <c r="C33" s="80" t="s">
        <v>62</v>
      </c>
      <c r="D33" s="81">
        <v>5</v>
      </c>
      <c r="E33" s="82">
        <v>0</v>
      </c>
      <c r="F33" s="83">
        <f t="shared" si="0"/>
        <v>0</v>
      </c>
      <c r="G33" s="82">
        <v>0</v>
      </c>
      <c r="H33" s="84">
        <f t="shared" si="1"/>
        <v>0</v>
      </c>
      <c r="I33" s="85">
        <f t="shared" si="2"/>
        <v>0</v>
      </c>
      <c r="J33" s="61"/>
    </row>
    <row r="34" spans="1:10" ht="12.75" customHeight="1">
      <c r="A34" s="86" t="s">
        <v>100</v>
      </c>
      <c r="B34" s="87" t="s">
        <v>101</v>
      </c>
      <c r="C34" s="88" t="s">
        <v>62</v>
      </c>
      <c r="D34" s="89">
        <v>5</v>
      </c>
      <c r="E34" s="90">
        <v>0</v>
      </c>
      <c r="F34" s="91">
        <f t="shared" si="0"/>
        <v>0</v>
      </c>
      <c r="G34" s="90">
        <v>0</v>
      </c>
      <c r="H34" s="92">
        <f t="shared" si="1"/>
        <v>0</v>
      </c>
      <c r="I34" s="93">
        <f t="shared" si="2"/>
        <v>0</v>
      </c>
      <c r="J34" s="61"/>
    </row>
    <row r="35" spans="1:10" ht="12.75">
      <c r="A35" s="94"/>
      <c r="B35" s="45"/>
      <c r="C35" s="45"/>
      <c r="D35" s="45"/>
      <c r="E35" s="61"/>
      <c r="F35" s="95">
        <f>SUM(F7:F34)</f>
        <v>0</v>
      </c>
      <c r="G35" s="95"/>
      <c r="H35" s="95">
        <f>SUM(H7:H34)</f>
        <v>0</v>
      </c>
      <c r="I35" s="95">
        <f>SUM(I7:I34)</f>
        <v>0</v>
      </c>
      <c r="J35" s="61"/>
    </row>
    <row r="36" spans="1:10" ht="12.75">
      <c r="A36" s="94"/>
      <c r="B36" s="45"/>
      <c r="C36" s="45"/>
      <c r="D36" s="45"/>
      <c r="E36" s="61"/>
      <c r="F36" s="61"/>
      <c r="G36" s="61"/>
      <c r="H36" s="61"/>
      <c r="I36" s="61"/>
      <c r="J36" s="61"/>
    </row>
    <row r="37" spans="1:10" ht="12.75">
      <c r="A37" s="94"/>
      <c r="B37" s="45"/>
      <c r="C37" s="45"/>
      <c r="D37" s="45"/>
      <c r="E37" s="61"/>
      <c r="F37" s="61"/>
      <c r="G37" s="61"/>
      <c r="H37" s="61"/>
      <c r="I37" s="61"/>
      <c r="J37" s="61"/>
    </row>
    <row r="38" spans="1:10" ht="12.75">
      <c r="A38" s="94"/>
      <c r="B38" s="45"/>
      <c r="C38" s="45"/>
      <c r="D38" s="45"/>
      <c r="E38" s="61"/>
      <c r="F38" s="61"/>
      <c r="G38" s="61"/>
      <c r="H38" s="61"/>
      <c r="I38" s="61"/>
      <c r="J38" s="61"/>
    </row>
  </sheetData>
  <sheetProtection selectLockedCells="1" selectUnlockedCells="1"/>
  <mergeCells count="19">
    <mergeCell ref="I7:I8"/>
    <mergeCell ref="A9:A10"/>
    <mergeCell ref="C9:C10"/>
    <mergeCell ref="D9:D10"/>
    <mergeCell ref="E9:E10"/>
    <mergeCell ref="F9:F10"/>
    <mergeCell ref="G9:G10"/>
    <mergeCell ref="H9:H10"/>
    <mergeCell ref="I9:I10"/>
    <mergeCell ref="A1:I2"/>
    <mergeCell ref="C4:F4"/>
    <mergeCell ref="G4:H4"/>
    <mergeCell ref="A7:A8"/>
    <mergeCell ref="C7:C8"/>
    <mergeCell ref="D7:D8"/>
    <mergeCell ref="E7:E8"/>
    <mergeCell ref="F7:F8"/>
    <mergeCell ref="G7:G8"/>
    <mergeCell ref="H7:H8"/>
  </mergeCells>
  <printOptions gridLines="1"/>
  <pageMargins left="0.7875" right="0.39375" top="0.9840277777777777" bottom="1.3388888888888888" header="0.5118055555555555" footer="0.5118055555555555"/>
  <pageSetup horizontalDpi="300" verticalDpi="300" orientation="landscape" paperSize="9" scale="93"/>
  <headerFooter alignWithMargins="0">
    <oddFooter>&amp;C&amp;8Strana &amp;P
X - 2022/XX  č.v. 3
SOXX - Venkovní osvětlení
- Rozpočet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Szabó</cp:lastModifiedBy>
  <dcterms:modified xsi:type="dcterms:W3CDTF">2022-05-20T10:41:27Z</dcterms:modified>
  <cp:category/>
  <cp:version/>
  <cp:contentType/>
  <cp:contentStatus/>
</cp:coreProperties>
</file>