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16" yWindow="65416" windowWidth="29040" windowHeight="15840" activeTab="3"/>
  </bookViews>
  <sheets>
    <sheet name="Rekapitulace " sheetId="4" r:id="rId1"/>
    <sheet name="List1" sheetId="1" r:id="rId2"/>
    <sheet name="List2" sheetId="2" r:id="rId3"/>
    <sheet name="List3" sheetId="3"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<sst xmlns="http://schemas.openxmlformats.org/spreadsheetml/2006/main" count="363" uniqueCount="244">
  <si>
    <t xml:space="preserve">Popis úprav </t>
  </si>
  <si>
    <t>2.</t>
  </si>
  <si>
    <t>1.</t>
  </si>
  <si>
    <t xml:space="preserve">Cena  v Kč bez DPH </t>
  </si>
  <si>
    <t>3.</t>
  </si>
  <si>
    <t>4.</t>
  </si>
  <si>
    <t>5.</t>
  </si>
  <si>
    <t xml:space="preserve">sloupek stávající </t>
  </si>
  <si>
    <t>6.</t>
  </si>
  <si>
    <t xml:space="preserve">P.č .  DZ </t>
  </si>
  <si>
    <t xml:space="preserve">Úprava DZ </t>
  </si>
  <si>
    <t>7.</t>
  </si>
  <si>
    <t>8.</t>
  </si>
  <si>
    <t xml:space="preserve">9. </t>
  </si>
  <si>
    <t xml:space="preserve">10. </t>
  </si>
  <si>
    <t xml:space="preserve">D+M nového sloupku </t>
  </si>
  <si>
    <t xml:space="preserve">UPŘESNIT UMÍSTĚNÍ </t>
  </si>
  <si>
    <t xml:space="preserve">Nové DZ </t>
  </si>
  <si>
    <t xml:space="preserve">upevnění na sloup VO </t>
  </si>
  <si>
    <t>11.</t>
  </si>
  <si>
    <t>12.</t>
  </si>
  <si>
    <t xml:space="preserve">D+M nový sloupek </t>
  </si>
  <si>
    <t>13.</t>
  </si>
  <si>
    <t>zrušit DZ- C1</t>
  </si>
  <si>
    <t>zrušit DZ-P4</t>
  </si>
  <si>
    <t xml:space="preserve">14. </t>
  </si>
  <si>
    <t xml:space="preserve">15. </t>
  </si>
  <si>
    <t>16.</t>
  </si>
  <si>
    <t>17.</t>
  </si>
  <si>
    <t>18.</t>
  </si>
  <si>
    <t>19.</t>
  </si>
  <si>
    <t>20.</t>
  </si>
  <si>
    <t>21.</t>
  </si>
  <si>
    <t xml:space="preserve">22. </t>
  </si>
  <si>
    <t>23.</t>
  </si>
  <si>
    <t xml:space="preserve">24. </t>
  </si>
  <si>
    <t>25.</t>
  </si>
  <si>
    <t>26.</t>
  </si>
  <si>
    <t>27.</t>
  </si>
  <si>
    <t xml:space="preserve">umístí se na stávající sloup VO </t>
  </si>
  <si>
    <t>28.</t>
  </si>
  <si>
    <t>LIST1</t>
  </si>
  <si>
    <t>30.</t>
  </si>
  <si>
    <t>31.</t>
  </si>
  <si>
    <t>LIST2</t>
  </si>
  <si>
    <t>34.</t>
  </si>
  <si>
    <t>35.</t>
  </si>
  <si>
    <t xml:space="preserve">3x V 10a-NEBUDE REALIZOVÁNO </t>
  </si>
  <si>
    <t xml:space="preserve">Stávající DZ -NEBUDE REALIZOVÁNO </t>
  </si>
  <si>
    <t xml:space="preserve">Stávající DZ-NEBUDE REALIZOVÁNO </t>
  </si>
  <si>
    <t xml:space="preserve">Nové DZ -NEBUDE REALIZOVÁNO </t>
  </si>
  <si>
    <t>36.</t>
  </si>
  <si>
    <t xml:space="preserve">2x V 10a-NEBUDE REALIZOVÁNO </t>
  </si>
  <si>
    <t xml:space="preserve"> V 12a - NEBUDE REALIZOVÁNO </t>
  </si>
  <si>
    <t>37.</t>
  </si>
  <si>
    <t>38.</t>
  </si>
  <si>
    <t xml:space="preserve">V 12a - NEBUDE REALIZOVÁNO </t>
  </si>
  <si>
    <t>39.</t>
  </si>
  <si>
    <t>40.</t>
  </si>
  <si>
    <t>Stávající VDZ</t>
  </si>
  <si>
    <t xml:space="preserve"> 3x V 10a - NEBUDE REALIZOVÁNO </t>
  </si>
  <si>
    <t>41.</t>
  </si>
  <si>
    <t>42.</t>
  </si>
  <si>
    <t xml:space="preserve">2x V 10a , 1x v 10e- NEBUDE REALIZOVÁNO </t>
  </si>
  <si>
    <t>43.</t>
  </si>
  <si>
    <t>44.</t>
  </si>
  <si>
    <t>45.</t>
  </si>
  <si>
    <t>46.</t>
  </si>
  <si>
    <t xml:space="preserve">3x V 10a - NEBUDE REALIZOVÁNO </t>
  </si>
  <si>
    <t>47.</t>
  </si>
  <si>
    <t>Úprava DZ</t>
  </si>
  <si>
    <t>48.</t>
  </si>
  <si>
    <t>49.</t>
  </si>
  <si>
    <t xml:space="preserve">2x V 10e - NEBUDE REALIZOVÁNO </t>
  </si>
  <si>
    <t>Nové VDZ</t>
  </si>
  <si>
    <t>1x V 10e</t>
  </si>
  <si>
    <t>50.</t>
  </si>
  <si>
    <t>51.</t>
  </si>
  <si>
    <t>7x V 10a</t>
  </si>
  <si>
    <t xml:space="preserve">Nové VDZ </t>
  </si>
  <si>
    <t xml:space="preserve"> V 12a</t>
  </si>
  <si>
    <t>52.</t>
  </si>
  <si>
    <t>53.</t>
  </si>
  <si>
    <t>54.</t>
  </si>
  <si>
    <t>4x V 10c</t>
  </si>
  <si>
    <t>55.</t>
  </si>
  <si>
    <t>2x V 13a</t>
  </si>
  <si>
    <t>56.</t>
  </si>
  <si>
    <t>57.</t>
  </si>
  <si>
    <t>60.</t>
  </si>
  <si>
    <t>LIST3</t>
  </si>
  <si>
    <t>61.</t>
  </si>
  <si>
    <t>2x V 10a</t>
  </si>
  <si>
    <t>62.</t>
  </si>
  <si>
    <t>63.</t>
  </si>
  <si>
    <t>64.</t>
  </si>
  <si>
    <t>65.</t>
  </si>
  <si>
    <t>66.</t>
  </si>
  <si>
    <t>67.</t>
  </si>
  <si>
    <t>68.</t>
  </si>
  <si>
    <t xml:space="preserve">ve skutečnosti 9 stání </t>
  </si>
  <si>
    <t>69.</t>
  </si>
  <si>
    <t>70.</t>
  </si>
  <si>
    <t xml:space="preserve">Úprava VDZ </t>
  </si>
  <si>
    <t>3x V 10c - zůstane stávající</t>
  </si>
  <si>
    <t>71.</t>
  </si>
  <si>
    <t>Celkem - list 3</t>
  </si>
  <si>
    <t>Celkem - list 2</t>
  </si>
  <si>
    <t>Celkem - list 1</t>
  </si>
  <si>
    <t xml:space="preserve">REKAPITULACE </t>
  </si>
  <si>
    <t>Úpravy DZ - LIST 1</t>
  </si>
  <si>
    <t>Úpravy DZ - LIST 2</t>
  </si>
  <si>
    <t>Úpravy DZ - LIST 3</t>
  </si>
  <si>
    <t xml:space="preserve">Cena bez DPH </t>
  </si>
  <si>
    <t xml:space="preserve">21% DPH </t>
  </si>
  <si>
    <t xml:space="preserve">Cena vč. DPH </t>
  </si>
  <si>
    <t xml:space="preserve">Náklady na dopravu </t>
  </si>
  <si>
    <t xml:space="preserve">Náklady celkem </t>
  </si>
  <si>
    <t>Stávající DZ-P4 -na samostatném sloupku</t>
  </si>
  <si>
    <t xml:space="preserve">Stávající DZ-B24b- na samostatném sloupku </t>
  </si>
  <si>
    <t>kotvení sloupku  ( kompletní dodávka materiálu    a montáž  betonové patky nebo jiného způsobu upevnění  vč. terénních úprav)</t>
  </si>
  <si>
    <t xml:space="preserve">D+M nové DZ- P2 vč. příslušenství </t>
  </si>
  <si>
    <t>Nové DZ</t>
  </si>
  <si>
    <t>Stávající  DZ-B2 -na sloupku</t>
  </si>
  <si>
    <t>Stávající DZ-P4 -na společném sloupku</t>
  </si>
  <si>
    <t xml:space="preserve">Stávající DZ-B24a- na společném sloupku </t>
  </si>
  <si>
    <t>zrušit DZ-C3a</t>
  </si>
  <si>
    <t>D+M nové DZ-P6- malá  vč. příslušenství</t>
  </si>
  <si>
    <t>D+M nové DZ- C2b- malá vč. příslušenství</t>
  </si>
  <si>
    <t>demontáž stávajícího sloupku a jeho přemístění blíže k výjezdu   vč. terénních úprav</t>
  </si>
  <si>
    <t xml:space="preserve">DZ- IP 4a </t>
  </si>
  <si>
    <t>D+M  DZ- E2b- tvar křižovatky - malá vč. příslušenství</t>
  </si>
  <si>
    <t>D+M nové DZ- P4- malá vč. příslušenství</t>
  </si>
  <si>
    <t xml:space="preserve">D+M DZ -C2b- malá vč. příslušenství </t>
  </si>
  <si>
    <t>zrušit DZ-IP4b</t>
  </si>
  <si>
    <t>D+M nové DZ-IP4b- malá vč. příslušenství</t>
  </si>
  <si>
    <t>zrušit DZ-B2</t>
  </si>
  <si>
    <t xml:space="preserve">D+M nové DZ -B2-malá vč. příslušenství </t>
  </si>
  <si>
    <t>D+M nové DZ- P2- malá vč. příslušenství</t>
  </si>
  <si>
    <t>D+M dopravní zrcadlo 0,7x0,5m vč. příslušenství</t>
  </si>
  <si>
    <t>D+M  nové DZ- P2-malá vč. příslušenství</t>
  </si>
  <si>
    <t xml:space="preserve">D+M nové DZ- E2b-malá vč. příslušenství </t>
  </si>
  <si>
    <t xml:space="preserve">D+M nové DZ-IP4b- malá  vč. příslušenství </t>
  </si>
  <si>
    <t xml:space="preserve">D+M-nové DZ-P6-malá vč. příslušenství </t>
  </si>
  <si>
    <t xml:space="preserve">D+M-nové DZ-E2d-tvar křižovatky -malá vč. příslušenství </t>
  </si>
  <si>
    <t>D+M nové DZ-C2b-malá vč. příslušenství</t>
  </si>
  <si>
    <t xml:space="preserve">zrušit  DZ  IZ8a </t>
  </si>
  <si>
    <t>zrušit DZ-B1</t>
  </si>
  <si>
    <t>zrušitDZ- E13</t>
  </si>
  <si>
    <t>zrušit DZ-P2</t>
  </si>
  <si>
    <t xml:space="preserve">zrušit DZ- E2b-tvar křižovatky </t>
  </si>
  <si>
    <t>D+M nové DZ-P2-malá vč.příslušenství</t>
  </si>
  <si>
    <t>D+M nové DZ-E2b-tvar křižovatky-malá vč. Příslušenství</t>
  </si>
  <si>
    <t xml:space="preserve">D+M-nové DZ-B24b-malá vč. příslušenství </t>
  </si>
  <si>
    <t>D+M nové DZ-E2b-tvar křižovatky-malá vč. příslušenství</t>
  </si>
  <si>
    <t>D+M nové DZ-E2d-tvar křižovatky-malá vč. příslušenství</t>
  </si>
  <si>
    <t>zrušit DZ-IZ 8a</t>
  </si>
  <si>
    <t>zrušit DZ- B4</t>
  </si>
  <si>
    <t>zrušit DZ-E5</t>
  </si>
  <si>
    <t>zrušit DZ-E13</t>
  </si>
  <si>
    <t>zrušit DZ- IP 4b</t>
  </si>
  <si>
    <t xml:space="preserve">D+M nové DZ-IP 4b-malá vč. příslušenství </t>
  </si>
  <si>
    <t xml:space="preserve">D+M nové DZ- IZ 8a-malá vč. příslušenství </t>
  </si>
  <si>
    <t>zrušit DZ- B2</t>
  </si>
  <si>
    <t xml:space="preserve">D+M nové DZ-B2-malá vč. příslušenství </t>
  </si>
  <si>
    <t>zrušit DZ-C3b</t>
  </si>
  <si>
    <t xml:space="preserve">D+M nové DZ-C2c-malá vč. příslušenství </t>
  </si>
  <si>
    <t>D+M nové DZ-P4-malá vč. příslušenství</t>
  </si>
  <si>
    <t>zrušit DZ-C1</t>
  </si>
  <si>
    <t xml:space="preserve">D+M nové DZ-C2b-malá vč. příslušenství </t>
  </si>
  <si>
    <t>zrušit DZ-IP12- list 2</t>
  </si>
  <si>
    <t xml:space="preserve">D+M nové DZ-P2-malá vč. příslušenství </t>
  </si>
  <si>
    <t>zrušit DZ- IP 13c</t>
  </si>
  <si>
    <t>zrušit DZ-IP 13c</t>
  </si>
  <si>
    <t>zrušit DZ-E4</t>
  </si>
  <si>
    <t>zrušit  DZ-E 13</t>
  </si>
  <si>
    <t>zrušit DZ-E 13</t>
  </si>
  <si>
    <t>D+M nové DZ- E 13- malá vč. příslušenství</t>
  </si>
  <si>
    <t>D+M nové DZ-IP 12- malá vč. příslušenství</t>
  </si>
  <si>
    <t xml:space="preserve">viz. položka č.20-LIST 1  - NEBUDE SE  ŘEŠIT V LISTĚ 2 </t>
  </si>
  <si>
    <t>zrušit  DZ-IP 12</t>
  </si>
  <si>
    <t>zrušit DZ-E1</t>
  </si>
  <si>
    <t xml:space="preserve">D+M nové DZ-IP12-malá vč. příslušenství </t>
  </si>
  <si>
    <t xml:space="preserve">D+M nové DZ- E1-malá vč. příslušenství </t>
  </si>
  <si>
    <t xml:space="preserve">D+M nové DZ -IP 12 - malá vč. příslušenství  </t>
  </si>
  <si>
    <t xml:space="preserve">D+M nové DZ- E 13- malá vč. příslušenství </t>
  </si>
  <si>
    <t>zrušit  DZ-IP 13c</t>
  </si>
  <si>
    <t>zrušit DZ-E8e</t>
  </si>
  <si>
    <t>2x V 10f včetně symbolu 225</t>
  </si>
  <si>
    <t xml:space="preserve">viz. položka č.3-LIST 1  - NEBUDE  SE ŘEŠIT V LISTĚ 3 </t>
  </si>
  <si>
    <t>zrušit DZ-IP 11b</t>
  </si>
  <si>
    <t>zrušit DZ-E 8d</t>
  </si>
  <si>
    <t>D+M nové DZ E13-malá vč. příslušenství</t>
  </si>
  <si>
    <t>D+M nové DZ-E 8d -malá vč. příslušenství</t>
  </si>
  <si>
    <t>D+M nové DZ -IP12-malá vč. příslušenství</t>
  </si>
  <si>
    <t xml:space="preserve">stávající sloupky </t>
  </si>
  <si>
    <t>zrušit DZ-E 8e</t>
  </si>
  <si>
    <t xml:space="preserve"> všechna DZ upevněna na sloupu VO - zrušit  konstrukci upevnění</t>
  </si>
  <si>
    <t xml:space="preserve">D+M nové DZ- IP 12-malá  </t>
  </si>
  <si>
    <t xml:space="preserve">V celkové ceně musí být zahrnuty veškeré dodávky a práce nezbytné pro dokončení díla. </t>
  </si>
  <si>
    <t xml:space="preserve">Zajištění vyjádření sprácvů sítí a jejich vytýčení </t>
  </si>
  <si>
    <t xml:space="preserve">Podružné náklady na dokončení díla </t>
  </si>
  <si>
    <t xml:space="preserve">Náklady na přechodné DZ </t>
  </si>
  <si>
    <t>nutno odstranit původní VZD 5 parkovacích míst  - podklad VDZ-žulové kostky - viz. příl. č.5 - situace stávajícího VDZ</t>
  </si>
  <si>
    <t>kotvení sloupku- zeleň  ( kompletní dodávka materiálu    a montáž  betonové patky nebo jiného způsobu upevnění  vč. terénních úprav)</t>
  </si>
  <si>
    <t>kotvení přemístěného sloupku   ( kompletní dodávka materiálu    a montáž  betonové patky nebo jiného způsobu upevnění  vč. terénních úprav)-zeleň</t>
  </si>
  <si>
    <t>29.</t>
  </si>
  <si>
    <t>zrušit DZ-B11</t>
  </si>
  <si>
    <t xml:space="preserve">D+M nové DZ -B11-malá vč. příslušenství </t>
  </si>
  <si>
    <t xml:space="preserve">D+M nové DZ-E12 -mimo vozidel s povolením Města Frenstát p.R.-malá vč. příslušenství </t>
  </si>
  <si>
    <t>kotvení sloupku  -dlažba-žul. kostky  ( kompletní dodávka materiálu    a montáž  betonové patky nebo jiného způsobu upevnění  vč. terénních úprav)</t>
  </si>
  <si>
    <t>zrušit sloupek  vč.  terénních úprav -dlažba žul. Kostky</t>
  </si>
  <si>
    <t xml:space="preserve">zrušit sloupkek vč. terénních úprav -dlažba žulové kostky </t>
  </si>
  <si>
    <t>kotvení sloupku - dlažba-žulová kostka  ( kompletní dodávka materiálu    a montáž  betonové patky nebo jiného způsobu upevnění  vč. terénních úprav)</t>
  </si>
  <si>
    <t xml:space="preserve">zrušit sloupek vč. terénních úprav-dlažba  žulová kostka </t>
  </si>
  <si>
    <t xml:space="preserve">zrušit sloupek vč. terénních úprav - dlažba žulová kostka </t>
  </si>
  <si>
    <t xml:space="preserve">zrušit sloupek vč. terénních úprava -dlažba žulová kostka </t>
  </si>
  <si>
    <t>zrušit sloupek vč. terénních úprav -dlažba žulová kostka</t>
  </si>
  <si>
    <t>kotvení sloupku  -dlažba žulová kostka( kompletní dodávka materiálu    a montáž  betonové patky nebo jiného způsobu upevnění  vč. terénních úprav)</t>
  </si>
  <si>
    <t xml:space="preserve">Poznámka : </t>
  </si>
  <si>
    <t>D+M -přechodná dopravní značka vč. příslušenství, že došlo k úpravě dopravního značení - umístila by se sloupek s DZ  -č. 20-LIST 1</t>
  </si>
  <si>
    <t>zrušit  DZ-  IZ8b</t>
  </si>
  <si>
    <t>D+M nové DZ- IZ8b malá  vč. příslušenství</t>
  </si>
  <si>
    <t xml:space="preserve">sloupky (2ks) zůstanou stávající </t>
  </si>
  <si>
    <t xml:space="preserve">zrušit i 2 stávající sloupky vč. terénních úprav ( sloupky s použijí na úpravu DZ č.20- dlažba žulové kostky  </t>
  </si>
  <si>
    <t xml:space="preserve">osadit 2 nové sloupky z úpravy DZ č.19 včetně terénních úprav-dlažba žulové kostky </t>
  </si>
  <si>
    <t>zrušit DZ-E13-list 2</t>
  </si>
  <si>
    <t>zrušit DZ-B11 na sloupu VO vč. konstrukce pro upevnění DZ</t>
  </si>
  <si>
    <t>zrušit DZ-E13 na sloupu VO vč, konstrukce pro upevnění DZ</t>
  </si>
  <si>
    <t xml:space="preserve">zrušit sloupek vč. terénních úprav-dlažba žul. kostka </t>
  </si>
  <si>
    <t xml:space="preserve">úprava stávajícího sloupku - zkrácení, vyrovnání  vč. terénních úprav-dlažba žulová kostka </t>
  </si>
  <si>
    <t xml:space="preserve">Odstranění původního VDZ  v místě  nového šikmého stání  (pol. 55,54,56)- viz. příloha č.  4- situace stávajícího VDZ - podklad VDZ - žulové kostky </t>
  </si>
  <si>
    <t xml:space="preserve">Stávající VDZ -NEBUDE REALIZOVÁNO </t>
  </si>
  <si>
    <t>3x V 10e</t>
  </si>
  <si>
    <t>zrušit sloupek  vč. terénních úprav -zeleň</t>
  </si>
  <si>
    <t>2x V 10c</t>
  </si>
  <si>
    <t xml:space="preserve"> 3x V 10a</t>
  </si>
  <si>
    <t xml:space="preserve">3x V 10a </t>
  </si>
  <si>
    <t xml:space="preserve">10x V 10b </t>
  </si>
  <si>
    <t xml:space="preserve">všechna DZ  upevněná na sloupu VO -zrušit konstrukci  k upevnění DZ </t>
  </si>
  <si>
    <t xml:space="preserve">1x V10f - nové VDZ včetně symbolu 225 a  vyznačení šířky stání </t>
  </si>
  <si>
    <t>Příslušenství - potřebný materiál pro  upevnění DZ ke sloupku ( svorky,…..)</t>
  </si>
  <si>
    <t>Terénní úpravy : budou konečné, rušené sloupky  DZ musí být odstraněny pod terénem,v místě odstranění sloupků se terén uvede do stavu, který odpovídá danému okolí  tzn. kde se nachází dlažby, bude provedeno doplnění dlažby, v místech zatravněných se provede osetí travním semenem. Vzájmové lokalitě se nachází především dlažba provedená ze žulových kostek ( cca 5x5x5cm).</t>
  </si>
  <si>
    <t xml:space="preserve">Úprava dopravního značení  ve Frenštátě pod Radhoštěm  na nám. Míru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</si>
</sst>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name val="Calibri"/>
      <family val="2"/>
      <scheme val="minor"/>
    </font>
    <font>
      <sz val="11"/>
      <name val="Calibri"/>
      <family val="2"/>
      <scheme val="minor"/>
    </font>
  </fonts>
  <fills count="9">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F4FBB3"/>
        <bgColor indexed="64"/>
      </patternFill>
    </fill>
    <fill>
      <patternFill patternType="solid">
        <fgColor rgb="FFFFC000"/>
        <bgColor indexed="64"/>
      </patternFill>
    </fill>
    <fill>
      <patternFill patternType="solid">
        <fgColor theme="1" tint="0.24998000264167786"/>
        <bgColor indexed="64"/>
      </patternFill>
    </fill>
    <fill>
      <patternFill patternType="solid">
        <fgColor theme="2" tint="-0.7499799728393555"/>
        <bgColor indexed="64"/>
      </patternFill>
    </fill>
    <fill>
      <patternFill patternType="solid">
        <fgColor theme="0" tint="-0.24997000396251678"/>
        <bgColor indexed="64"/>
      </patternFill>
    </fill>
  </fills>
  <borders count="18">
    <border>
      <left/>
      <right/>
      <top/>
      <bottom/>
      <diagonal/>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medium"/>
      <right style="medium"/>
      <top style="medium"/>
      <bottom style="medium"/>
    </border>
    <border>
      <left/>
      <right style="thin"/>
      <top/>
      <bottom style="thin"/>
    </border>
    <border>
      <left style="thin"/>
      <right style="thin"/>
      <top style="thin"/>
      <bottom style="thin"/>
    </border>
    <border>
      <left/>
      <right style="thin"/>
      <top style="thin"/>
      <bottom style="thin"/>
    </border>
    <border>
      <left/>
      <right style="thin"/>
      <top style="thin"/>
      <bottom/>
    </border>
    <border>
      <left style="thin"/>
      <right/>
      <top style="thin"/>
      <bottom style="thin"/>
    </border>
    <border>
      <left/>
      <right style="medium"/>
      <top style="medium"/>
      <bottom style="medium"/>
    </border>
    <border>
      <left/>
      <right style="medium"/>
      <top/>
      <bottom style="medium"/>
    </border>
    <border>
      <left style="medium"/>
      <right style="medium"/>
      <top/>
      <bottom style="medium"/>
    </border>
    <border>
      <left style="medium"/>
      <right style="medium"/>
      <top style="medium"/>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0">
    <xf numFmtId="0" fontId="0" fillId="0" borderId="0" xfId="0"/>
    <xf numFmtId="0" fontId="0" fillId="0" borderId="0" xfId="0" applyAlignment="1">
      <alignment horizontal="left"/>
    </xf>
    <xf numFmtId="4" fontId="0" fillId="0" borderId="0" xfId="0" applyNumberFormat="1"/>
    <xf numFmtId="0" fontId="0" fillId="2" borderId="1" xfId="0" applyFill="1" applyBorder="1"/>
    <xf numFmtId="0" fontId="0" fillId="2" borderId="2" xfId="0" applyFill="1" applyBorder="1"/>
    <xf numFmtId="0" fontId="0" fillId="2" borderId="3" xfId="0" applyFill="1" applyBorder="1"/>
    <xf numFmtId="0" fontId="0" fillId="3" borderId="1" xfId="0" applyFill="1" applyBorder="1"/>
    <xf numFmtId="49" fontId="0" fillId="3" borderId="2" xfId="0" applyNumberFormat="1" applyFill="1" applyBorder="1"/>
    <xf numFmtId="0" fontId="0" fillId="3" borderId="0" xfId="0" applyFill="1" applyBorder="1" applyAlignment="1">
      <alignment horizontal="left"/>
    </xf>
    <xf numFmtId="49" fontId="0" fillId="3" borderId="3" xfId="0" applyNumberFormat="1" applyFill="1" applyBorder="1"/>
    <xf numFmtId="0" fontId="0" fillId="3" borderId="2" xfId="0" applyFill="1" applyBorder="1"/>
    <xf numFmtId="0" fontId="0" fillId="3" borderId="3" xfId="0" applyFill="1" applyBorder="1"/>
    <xf numFmtId="0" fontId="0" fillId="4" borderId="1" xfId="0" applyFill="1" applyBorder="1"/>
    <xf numFmtId="0" fontId="0" fillId="4" borderId="2" xfId="0" applyFill="1" applyBorder="1"/>
    <xf numFmtId="0" fontId="0" fillId="4" borderId="3" xfId="0" applyFill="1" applyBorder="1"/>
    <xf numFmtId="0" fontId="0" fillId="3" borderId="2" xfId="0" applyFill="1" applyBorder="1" applyAlignment="1">
      <alignment/>
    </xf>
    <xf numFmtId="0" fontId="0" fillId="3" borderId="3" xfId="0" applyFill="1" applyBorder="1" applyAlignment="1">
      <alignment/>
    </xf>
    <xf numFmtId="0" fontId="0" fillId="3" borderId="1" xfId="0" applyFont="1" applyFill="1" applyBorder="1"/>
    <xf numFmtId="0" fontId="0" fillId="3" borderId="3" xfId="0" applyFont="1" applyFill="1" applyBorder="1"/>
    <xf numFmtId="0" fontId="0" fillId="4" borderId="1" xfId="0" applyFont="1" applyFill="1" applyBorder="1"/>
    <xf numFmtId="0" fontId="0" fillId="4" borderId="3" xfId="0" applyFont="1" applyFill="1" applyBorder="1"/>
    <xf numFmtId="0" fontId="0" fillId="4" borderId="2" xfId="0" applyFont="1" applyFill="1" applyBorder="1"/>
    <xf numFmtId="0" fontId="0" fillId="3" borderId="2" xfId="0" applyFont="1" applyFill="1" applyBorder="1"/>
    <xf numFmtId="0" fontId="0" fillId="4" borderId="4" xfId="0" applyFont="1" applyFill="1" applyBorder="1"/>
    <xf numFmtId="0" fontId="0" fillId="3" borderId="4" xfId="0" applyFont="1" applyFill="1" applyBorder="1"/>
    <xf numFmtId="0" fontId="0" fillId="4" borderId="4" xfId="0" applyFill="1" applyBorder="1"/>
    <xf numFmtId="0" fontId="0" fillId="3" borderId="4" xfId="0" applyFill="1" applyBorder="1"/>
    <xf numFmtId="0" fontId="0" fillId="4" borderId="5" xfId="0" applyFont="1" applyFill="1" applyBorder="1"/>
    <xf numFmtId="0" fontId="0" fillId="3" borderId="5" xfId="0" applyFont="1" applyFill="1" applyBorder="1"/>
    <xf numFmtId="0" fontId="0" fillId="4" borderId="6" xfId="0" applyFont="1" applyFill="1" applyBorder="1"/>
    <xf numFmtId="49" fontId="4" fillId="0" borderId="0" xfId="0" applyNumberFormat="1" applyFont="1"/>
    <xf numFmtId="0" fontId="0" fillId="2" borderId="4" xfId="0" applyFill="1" applyBorder="1"/>
    <xf numFmtId="4" fontId="0" fillId="2" borderId="2" xfId="0" applyNumberFormat="1" applyFill="1" applyBorder="1" applyAlignment="1">
      <alignment/>
    </xf>
    <xf numFmtId="4" fontId="0" fillId="0" borderId="0" xfId="0" applyNumberFormat="1" applyAlignment="1">
      <alignment horizontal="right"/>
    </xf>
    <xf numFmtId="4" fontId="0" fillId="2" borderId="2" xfId="0" applyNumberFormat="1" applyFill="1" applyBorder="1" applyAlignment="1">
      <alignment horizontal="right"/>
    </xf>
    <xf numFmtId="4" fontId="0" fillId="5" borderId="7" xfId="0" applyNumberFormat="1" applyFill="1" applyBorder="1" applyAlignment="1">
      <alignment horizontal="right"/>
    </xf>
    <xf numFmtId="4" fontId="0" fillId="3" borderId="8" xfId="0" applyNumberFormat="1" applyFill="1" applyBorder="1" applyAlignment="1">
      <alignment horizontal="right"/>
    </xf>
    <xf numFmtId="4" fontId="0" fillId="3" borderId="1" xfId="0" applyNumberFormat="1" applyFill="1" applyBorder="1" applyAlignment="1">
      <alignment horizontal="right"/>
    </xf>
    <xf numFmtId="4" fontId="0" fillId="4" borderId="3" xfId="0" applyNumberFormat="1" applyFill="1" applyBorder="1" applyAlignment="1">
      <alignment horizontal="right"/>
    </xf>
    <xf numFmtId="4" fontId="0" fillId="4" borderId="9" xfId="0" applyNumberFormat="1" applyFill="1" applyBorder="1" applyAlignment="1">
      <alignment horizontal="right"/>
    </xf>
    <xf numFmtId="4" fontId="0" fillId="2" borderId="3" xfId="0" applyNumberFormat="1" applyFill="1" applyBorder="1" applyAlignment="1">
      <alignment horizontal="right"/>
    </xf>
    <xf numFmtId="4" fontId="0" fillId="3" borderId="10" xfId="0" applyNumberFormat="1" applyFill="1" applyBorder="1" applyAlignment="1">
      <alignment horizontal="right"/>
    </xf>
    <xf numFmtId="4" fontId="0" fillId="3" borderId="11" xfId="0" applyNumberFormat="1" applyFill="1" applyBorder="1" applyAlignment="1">
      <alignment horizontal="right"/>
    </xf>
    <xf numFmtId="4" fontId="0" fillId="4" borderId="1" xfId="0" applyNumberFormat="1" applyFill="1" applyBorder="1" applyAlignment="1">
      <alignment horizontal="right"/>
    </xf>
    <xf numFmtId="4" fontId="0" fillId="3" borderId="3" xfId="0" applyNumberFormat="1" applyFill="1" applyBorder="1" applyAlignment="1">
      <alignment horizontal="right"/>
    </xf>
    <xf numFmtId="4" fontId="0" fillId="3" borderId="9" xfId="0" applyNumberFormat="1" applyFill="1" applyBorder="1" applyAlignment="1">
      <alignment horizontal="right"/>
    </xf>
    <xf numFmtId="4" fontId="0" fillId="3" borderId="3" xfId="0" applyNumberFormat="1" applyFont="1" applyFill="1" applyBorder="1" applyAlignment="1">
      <alignment horizontal="right"/>
    </xf>
    <xf numFmtId="4" fontId="0" fillId="3" borderId="2" xfId="0" applyNumberFormat="1" applyFill="1" applyBorder="1" applyAlignment="1">
      <alignment horizontal="right"/>
    </xf>
    <xf numFmtId="4" fontId="3" fillId="5" borderId="7" xfId="0" applyNumberFormat="1" applyFont="1" applyFill="1" applyBorder="1" applyAlignment="1">
      <alignment horizontal="right"/>
    </xf>
    <xf numFmtId="0" fontId="0" fillId="2" borderId="5" xfId="0" applyFill="1" applyBorder="1"/>
    <xf numFmtId="4" fontId="0" fillId="2" borderId="8" xfId="0" applyNumberFormat="1" applyFill="1" applyBorder="1" applyAlignment="1">
      <alignment horizontal="right"/>
    </xf>
    <xf numFmtId="49" fontId="0" fillId="2" borderId="3" xfId="0" applyNumberFormat="1" applyFill="1" applyBorder="1"/>
    <xf numFmtId="4" fontId="0" fillId="4" borderId="8" xfId="0" applyNumberFormat="1" applyFill="1" applyBorder="1" applyAlignment="1">
      <alignment horizontal="right"/>
    </xf>
    <xf numFmtId="4" fontId="0" fillId="4" borderId="10" xfId="0" applyNumberFormat="1" applyFill="1" applyBorder="1" applyAlignment="1">
      <alignment horizontal="right"/>
    </xf>
    <xf numFmtId="0" fontId="0" fillId="4" borderId="9" xfId="0" applyFill="1" applyBorder="1" applyAlignment="1">
      <alignment horizontal="left"/>
    </xf>
    <xf numFmtId="4" fontId="0" fillId="4" borderId="11" xfId="0" applyNumberFormat="1" applyFill="1" applyBorder="1" applyAlignment="1">
      <alignment horizontal="right"/>
    </xf>
    <xf numFmtId="0" fontId="0" fillId="4" borderId="12" xfId="0" applyFont="1" applyFill="1" applyBorder="1" applyAlignment="1">
      <alignment wrapText="1"/>
    </xf>
    <xf numFmtId="4" fontId="3" fillId="5" borderId="13" xfId="0" applyNumberFormat="1" applyFont="1" applyFill="1" applyBorder="1" applyAlignment="1">
      <alignment horizontal="right"/>
    </xf>
    <xf numFmtId="49" fontId="0" fillId="2" borderId="2" xfId="0" applyNumberFormat="1" applyFill="1" applyBorder="1"/>
    <xf numFmtId="4" fontId="3" fillId="5" borderId="9" xfId="0" applyNumberFormat="1" applyFont="1" applyFill="1" applyBorder="1" applyAlignment="1">
      <alignment horizontal="right"/>
    </xf>
    <xf numFmtId="4" fontId="3" fillId="4" borderId="3" xfId="0" applyNumberFormat="1" applyFont="1" applyFill="1" applyBorder="1" applyAlignment="1">
      <alignment horizontal="right"/>
    </xf>
    <xf numFmtId="0" fontId="2" fillId="2" borderId="3" xfId="0" applyFont="1" applyFill="1" applyBorder="1"/>
    <xf numFmtId="4" fontId="0" fillId="2" borderId="9" xfId="0" applyNumberFormat="1" applyFill="1" applyBorder="1" applyAlignment="1">
      <alignment horizontal="right"/>
    </xf>
    <xf numFmtId="0" fontId="0" fillId="3" borderId="4" xfId="0" applyFill="1" applyBorder="1" applyAlignment="1">
      <alignment/>
    </xf>
    <xf numFmtId="0" fontId="0" fillId="3" borderId="5" xfId="0" applyFill="1" applyBorder="1" applyAlignment="1">
      <alignment/>
    </xf>
    <xf numFmtId="0" fontId="0" fillId="4" borderId="3" xfId="0" applyFill="1" applyBorder="1" applyAlignment="1">
      <alignment wrapText="1"/>
    </xf>
    <xf numFmtId="4" fontId="0" fillId="4" borderId="3" xfId="0" applyNumberFormat="1" applyFill="1" applyBorder="1" applyAlignment="1">
      <alignment/>
    </xf>
    <xf numFmtId="4" fontId="3" fillId="5" borderId="7" xfId="0" applyNumberFormat="1" applyFont="1" applyFill="1" applyBorder="1" applyAlignment="1">
      <alignment/>
    </xf>
    <xf numFmtId="4" fontId="3" fillId="5" borderId="14" xfId="0" applyNumberFormat="1" applyFont="1" applyFill="1" applyBorder="1" applyAlignment="1">
      <alignment horizontal="right"/>
    </xf>
    <xf numFmtId="4" fontId="3" fillId="2" borderId="3" xfId="0" applyNumberFormat="1" applyFont="1" applyFill="1" applyBorder="1" applyAlignment="1">
      <alignment horizontal="right"/>
    </xf>
    <xf numFmtId="4" fontId="3" fillId="0" borderId="7" xfId="0" applyNumberFormat="1" applyFont="1" applyBorder="1" applyAlignment="1">
      <alignment horizontal="right"/>
    </xf>
    <xf numFmtId="4" fontId="3" fillId="6" borderId="7" xfId="0" applyNumberFormat="1" applyFont="1" applyFill="1" applyBorder="1" applyAlignment="1">
      <alignment horizontal="right"/>
    </xf>
    <xf numFmtId="4" fontId="3" fillId="6" borderId="7" xfId="0" applyNumberFormat="1" applyFont="1" applyFill="1" applyBorder="1" applyAlignment="1">
      <alignment/>
    </xf>
    <xf numFmtId="4" fontId="3" fillId="6" borderId="13" xfId="0" applyNumberFormat="1" applyFont="1" applyFill="1" applyBorder="1" applyAlignment="1">
      <alignment horizontal="right"/>
    </xf>
    <xf numFmtId="0" fontId="0" fillId="4" borderId="5" xfId="0" applyFill="1" applyBorder="1"/>
    <xf numFmtId="49" fontId="5" fillId="0" borderId="0" xfId="0" applyNumberFormat="1" applyFont="1"/>
    <xf numFmtId="49" fontId="0" fillId="0" borderId="0" xfId="0" applyNumberFormat="1"/>
    <xf numFmtId="49" fontId="0" fillId="0" borderId="9" xfId="0" applyNumberFormat="1" applyBorder="1"/>
    <xf numFmtId="4" fontId="0" fillId="0" borderId="9" xfId="0" applyNumberFormat="1" applyBorder="1"/>
    <xf numFmtId="49" fontId="3" fillId="4" borderId="9" xfId="0" applyNumberFormat="1" applyFont="1" applyFill="1" applyBorder="1"/>
    <xf numFmtId="4" fontId="3" fillId="4" borderId="9" xfId="0" applyNumberFormat="1" applyFont="1" applyFill="1" applyBorder="1"/>
    <xf numFmtId="49" fontId="3" fillId="0" borderId="0" xfId="0" applyNumberFormat="1" applyFont="1" applyAlignment="1">
      <alignment horizontal="left"/>
    </xf>
    <xf numFmtId="49" fontId="0" fillId="3" borderId="3" xfId="0" applyNumberFormat="1" applyFill="1" applyBorder="1" applyAlignment="1">
      <alignment wrapText="1"/>
    </xf>
    <xf numFmtId="0" fontId="0" fillId="3" borderId="2" xfId="0" applyFill="1" applyBorder="1" applyAlignment="1">
      <alignment wrapText="1"/>
    </xf>
    <xf numFmtId="49" fontId="0" fillId="4" borderId="3" xfId="0" applyNumberFormat="1" applyFill="1" applyBorder="1" applyAlignment="1">
      <alignment wrapText="1"/>
    </xf>
    <xf numFmtId="4" fontId="3" fillId="5" borderId="15" xfId="0" applyNumberFormat="1" applyFont="1" applyFill="1" applyBorder="1" applyAlignment="1">
      <alignment horizontal="right"/>
    </xf>
    <xf numFmtId="4" fontId="3" fillId="4" borderId="9" xfId="0" applyNumberFormat="1" applyFont="1" applyFill="1" applyBorder="1" applyAlignment="1">
      <alignment horizontal="right"/>
    </xf>
    <xf numFmtId="4" fontId="3" fillId="5" borderId="16" xfId="0" applyNumberFormat="1" applyFont="1" applyFill="1" applyBorder="1" applyAlignment="1">
      <alignment horizontal="right"/>
    </xf>
    <xf numFmtId="4" fontId="0" fillId="3" borderId="9" xfId="0" applyNumberFormat="1" applyFont="1" applyFill="1" applyBorder="1" applyAlignment="1">
      <alignment horizontal="right"/>
    </xf>
    <xf numFmtId="4" fontId="3" fillId="3" borderId="9" xfId="0" applyNumberFormat="1" applyFont="1" applyFill="1" applyBorder="1" applyAlignment="1">
      <alignment horizontal="right"/>
    </xf>
    <xf numFmtId="49" fontId="0" fillId="0" borderId="9" xfId="0" applyNumberFormat="1" applyBorder="1" applyAlignment="1">
      <alignment wrapText="1"/>
    </xf>
    <xf numFmtId="0" fontId="0" fillId="3" borderId="2" xfId="0" applyFont="1" applyFill="1" applyBorder="1" applyAlignment="1">
      <alignment wrapText="1"/>
    </xf>
    <xf numFmtId="49" fontId="0" fillId="2" borderId="3" xfId="0" applyNumberFormat="1" applyFill="1" applyBorder="1" applyAlignment="1">
      <alignment wrapText="1"/>
    </xf>
    <xf numFmtId="4" fontId="0" fillId="2" borderId="1" xfId="0" applyNumberFormat="1" applyFill="1" applyBorder="1" applyAlignment="1">
      <alignment horizontal="right"/>
    </xf>
    <xf numFmtId="4" fontId="3" fillId="7" borderId="7" xfId="0" applyNumberFormat="1" applyFont="1" applyFill="1" applyBorder="1" applyAlignment="1">
      <alignment horizontal="right"/>
    </xf>
    <xf numFmtId="0" fontId="0" fillId="4" borderId="3" xfId="0" applyFont="1" applyFill="1" applyBorder="1" applyAlignment="1">
      <alignment wrapText="1"/>
    </xf>
    <xf numFmtId="0" fontId="0" fillId="0" borderId="0" xfId="0" applyFill="1" applyBorder="1" applyAlignment="1">
      <alignment horizontal="left"/>
    </xf>
    <xf numFmtId="0" fontId="0" fillId="0" borderId="0" xfId="0" applyFont="1" applyFill="1" applyBorder="1"/>
    <xf numFmtId="4" fontId="0" fillId="0" borderId="0" xfId="0" applyNumberFormat="1" applyFill="1" applyBorder="1" applyAlignment="1">
      <alignment horizontal="right"/>
    </xf>
    <xf numFmtId="0" fontId="0" fillId="0" borderId="0" xfId="0" applyFill="1"/>
    <xf numFmtId="0" fontId="0" fillId="8" borderId="4" xfId="0" applyFont="1" applyFill="1" applyBorder="1"/>
    <xf numFmtId="0" fontId="0" fillId="8" borderId="2" xfId="0" applyFont="1" applyFill="1" applyBorder="1"/>
    <xf numFmtId="4" fontId="0" fillId="8" borderId="3" xfId="0" applyNumberFormat="1" applyFill="1" applyBorder="1" applyAlignment="1">
      <alignment horizontal="right"/>
    </xf>
    <xf numFmtId="4" fontId="0" fillId="8" borderId="9" xfId="0" applyNumberFormat="1" applyFill="1" applyBorder="1" applyAlignment="1">
      <alignment horizontal="right"/>
    </xf>
    <xf numFmtId="49" fontId="0" fillId="8" borderId="3" xfId="0" applyNumberFormat="1" applyFill="1" applyBorder="1" applyAlignment="1">
      <alignment wrapText="1"/>
    </xf>
    <xf numFmtId="4" fontId="0" fillId="8" borderId="1" xfId="0" applyNumberFormat="1" applyFill="1" applyBorder="1" applyAlignment="1">
      <alignment horizontal="right"/>
    </xf>
    <xf numFmtId="0" fontId="0" fillId="3" borderId="3" xfId="0" applyFill="1" applyBorder="1" applyAlignment="1">
      <alignment wrapText="1"/>
    </xf>
    <xf numFmtId="0" fontId="7" fillId="4" borderId="3" xfId="0" applyFont="1" applyFill="1" applyBorder="1" applyAlignment="1">
      <alignment wrapText="1"/>
    </xf>
    <xf numFmtId="49" fontId="0" fillId="4" borderId="9" xfId="0" applyNumberFormat="1" applyFill="1" applyBorder="1"/>
    <xf numFmtId="4" fontId="0" fillId="4" borderId="9" xfId="0" applyNumberFormat="1" applyFill="1" applyBorder="1" applyAlignment="1">
      <alignment horizontal="center"/>
    </xf>
    <xf numFmtId="49" fontId="3" fillId="0" borderId="0" xfId="0" applyNumberFormat="1" applyFont="1"/>
    <xf numFmtId="49" fontId="0" fillId="0" borderId="0" xfId="0" applyNumberFormat="1" applyAlignment="1">
      <alignment horizontal="left" wrapText="1"/>
    </xf>
    <xf numFmtId="0" fontId="0" fillId="4" borderId="1" xfId="0" applyFill="1" applyBorder="1" applyAlignment="1">
      <alignment horizontal="left"/>
    </xf>
    <xf numFmtId="0" fontId="0" fillId="4" borderId="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4" borderId="3" xfId="0" applyFill="1" applyBorder="1" applyAlignment="1">
      <alignment horizontal="left"/>
    </xf>
    <xf numFmtId="0" fontId="0" fillId="3" borderId="9" xfId="0" applyFill="1" applyBorder="1" applyAlignment="1">
      <alignment horizontal="left"/>
    </xf>
    <xf numFmtId="0" fontId="0" fillId="4" borderId="1" xfId="0" applyFill="1" applyBorder="1" applyAlignment="1">
      <alignment horizontal="left" vertical="top"/>
    </xf>
    <xf numFmtId="0" fontId="0" fillId="4" borderId="2" xfId="0" applyFill="1" applyBorder="1" applyAlignment="1">
      <alignment horizontal="left" vertical="top"/>
    </xf>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3" borderId="1" xfId="0" applyFont="1"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0" fillId="4" borderId="12" xfId="0" applyFill="1" applyBorder="1" applyAlignment="1">
      <alignment horizontal="left"/>
    </xf>
    <xf numFmtId="0" fontId="0" fillId="4" borderId="9" xfId="0" applyFill="1" applyBorder="1" applyAlignment="1">
      <alignment horizontal="left"/>
    </xf>
    <xf numFmtId="0" fontId="0" fillId="3" borderId="17" xfId="0" applyFill="1" applyBorder="1" applyAlignment="1">
      <alignment horizontal="left"/>
    </xf>
    <xf numFmtId="0" fontId="0" fillId="3" borderId="0" xfId="0" applyFill="1" applyBorder="1" applyAlignment="1">
      <alignment horizontal="left"/>
    </xf>
    <xf numFmtId="0" fontId="0" fillId="2" borderId="9" xfId="0" applyFill="1" applyBorder="1" applyAlignment="1">
      <alignment horizontal="left"/>
    </xf>
    <xf numFmtId="0" fontId="0" fillId="8" borderId="1" xfId="0" applyFill="1" applyBorder="1" applyAlignment="1">
      <alignment horizontal="left"/>
    </xf>
    <xf numFmtId="0" fontId="0" fillId="8" borderId="2" xfId="0" applyFill="1" applyBorder="1" applyAlignment="1">
      <alignment horizontal="left"/>
    </xf>
    <xf numFmtId="0" fontId="0" fillId="8" borderId="3" xfId="0" applyFill="1" applyBorder="1" applyAlignment="1">
      <alignment horizontal="left"/>
    </xf>
    <xf numFmtId="0" fontId="0" fillId="2" borderId="17" xfId="0" applyFill="1" applyBorder="1" applyAlignment="1">
      <alignment horizontal="left"/>
    </xf>
    <xf numFmtId="0" fontId="0" fillId="2" borderId="0" xfId="0" applyFill="1" applyBorder="1" applyAlignment="1">
      <alignment horizontal="left"/>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12" xfId="0" applyFill="1" applyBorder="1" applyAlignment="1">
      <alignment horizontal="left"/>
    </xf>
    <xf numFmtId="0" fontId="0" fillId="0" borderId="9" xfId="0" applyBorder="1" applyAlignment="1">
      <alignment horizontal="left"/>
    </xf>
    <xf numFmtId="0" fontId="0" fillId="0" borderId="9" xfId="0" applyBorder="1"/>
    <xf numFmtId="4" fontId="0" fillId="0" borderId="9" xfId="0" applyNumberFormat="1" applyBorder="1" applyAlignment="1">
      <alignment horizontal="right"/>
    </xf>
    <xf numFmtId="4" fontId="3" fillId="0" borderId="9" xfId="0" applyNumberFormat="1"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1D95-48C4-4599-9012-A718B6A5FA0D}">
  <dimension ref="A1:D22"/>
  <sheetViews>
    <sheetView workbookViewId="0" topLeftCell="A1"/>
  </sheetViews>
  <sheetFormatPr defaultColWidth="9.140625" defaultRowHeight="15"/>
  <cols>
    <col min="1" max="1" width="31.7109375" style="76" customWidth="1"/>
    <col min="2" max="4" width="20.7109375" style="2" customWidth="1"/>
  </cols>
  <sheetData>
    <row r="1" ht="15">
      <c r="A1" s="81" t="s">
        <v>243</v>
      </c>
    </row>
    <row r="5" ht="15.75">
      <c r="A5" s="75" t="s">
        <v>109</v>
      </c>
    </row>
    <row r="6" spans="1:4" ht="15">
      <c r="A6" s="108"/>
      <c r="B6" s="109" t="s">
        <v>113</v>
      </c>
      <c r="C6" s="109" t="s">
        <v>114</v>
      </c>
      <c r="D6" s="109" t="s">
        <v>115</v>
      </c>
    </row>
    <row r="7" spans="1:4" ht="21.95" customHeight="1">
      <c r="A7" s="77" t="s">
        <v>110</v>
      </c>
      <c r="B7" s="78">
        <f>List1!C146</f>
        <v>0</v>
      </c>
      <c r="C7" s="78">
        <f>B7/100*21</f>
        <v>0</v>
      </c>
      <c r="D7" s="78">
        <f>B7+C7</f>
        <v>0</v>
      </c>
    </row>
    <row r="8" spans="1:4" ht="21.95" customHeight="1">
      <c r="A8" s="77" t="s">
        <v>111</v>
      </c>
      <c r="B8" s="78">
        <f>List2!C83</f>
        <v>0</v>
      </c>
      <c r="C8" s="78">
        <f aca="true" t="shared" si="0" ref="C8:C14">B8/100*21</f>
        <v>0</v>
      </c>
      <c r="D8" s="78">
        <f aca="true" t="shared" si="1" ref="D8:D14">B8+C8</f>
        <v>0</v>
      </c>
    </row>
    <row r="9" spans="1:4" ht="21.95" customHeight="1">
      <c r="A9" s="77" t="s">
        <v>112</v>
      </c>
      <c r="B9" s="78">
        <f>List3!C50</f>
        <v>0</v>
      </c>
      <c r="C9" s="78">
        <f t="shared" si="0"/>
        <v>0</v>
      </c>
      <c r="D9" s="78">
        <f t="shared" si="1"/>
        <v>0</v>
      </c>
    </row>
    <row r="10" spans="1:4" ht="21.95" customHeight="1">
      <c r="A10" s="77" t="s">
        <v>202</v>
      </c>
      <c r="B10" s="78"/>
      <c r="C10" s="78">
        <f t="shared" si="0"/>
        <v>0</v>
      </c>
      <c r="D10" s="78">
        <f t="shared" si="1"/>
        <v>0</v>
      </c>
    </row>
    <row r="11" spans="1:4" ht="21.95" customHeight="1">
      <c r="A11" s="77" t="s">
        <v>116</v>
      </c>
      <c r="B11" s="78"/>
      <c r="C11" s="78">
        <f t="shared" si="0"/>
        <v>0</v>
      </c>
      <c r="D11" s="78">
        <f t="shared" si="1"/>
        <v>0</v>
      </c>
    </row>
    <row r="12" spans="1:4" ht="31.5" customHeight="1">
      <c r="A12" s="90" t="s">
        <v>200</v>
      </c>
      <c r="B12" s="78"/>
      <c r="C12" s="78">
        <f t="shared" si="0"/>
        <v>0</v>
      </c>
      <c r="D12" s="78">
        <f t="shared" si="1"/>
        <v>0</v>
      </c>
    </row>
    <row r="13" spans="1:4" ht="30" customHeight="1">
      <c r="A13" s="90" t="s">
        <v>201</v>
      </c>
      <c r="B13" s="78"/>
      <c r="C13" s="78">
        <f t="shared" si="0"/>
        <v>0</v>
      </c>
      <c r="D13" s="78">
        <f t="shared" si="1"/>
        <v>0</v>
      </c>
    </row>
    <row r="14" spans="1:4" ht="65.25" customHeight="1">
      <c r="A14" s="90" t="s">
        <v>220</v>
      </c>
      <c r="B14" s="78"/>
      <c r="C14" s="78">
        <f t="shared" si="0"/>
        <v>0</v>
      </c>
      <c r="D14" s="78">
        <f t="shared" si="1"/>
        <v>0</v>
      </c>
    </row>
    <row r="15" ht="21.95" customHeight="1"/>
    <row r="16" spans="1:4" ht="21.95" customHeight="1">
      <c r="A16" s="79" t="s">
        <v>117</v>
      </c>
      <c r="B16" s="80">
        <f>SUM(B7:B14)</f>
        <v>0</v>
      </c>
      <c r="C16" s="80">
        <f>B16/100*21</f>
        <v>0</v>
      </c>
      <c r="D16" s="80">
        <f>B16+C16</f>
        <v>0</v>
      </c>
    </row>
    <row r="17" ht="21.95" customHeight="1"/>
    <row r="18" ht="21.95" customHeight="1"/>
    <row r="19" ht="21.95" customHeight="1">
      <c r="A19" s="76" t="s">
        <v>219</v>
      </c>
    </row>
    <row r="20" ht="20.1" customHeight="1">
      <c r="A20" s="110" t="s">
        <v>199</v>
      </c>
    </row>
    <row r="21" ht="20.1" customHeight="1">
      <c r="A21" s="76" t="s">
        <v>241</v>
      </c>
    </row>
    <row r="22" spans="1:4" ht="63.75" customHeight="1">
      <c r="A22" s="111" t="s">
        <v>242</v>
      </c>
      <c r="B22" s="111"/>
      <c r="C22" s="111"/>
      <c r="D22" s="111"/>
    </row>
  </sheetData>
  <mergeCells count="1">
    <mergeCell ref="A22:D2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CC1E-8901-43DA-9359-866D7504F691}">
  <sheetPr>
    <pageSetUpPr fitToPage="1"/>
  </sheetPr>
  <dimension ref="A1:C146"/>
  <sheetViews>
    <sheetView workbookViewId="0" topLeftCell="A1">
      <pane ySplit="3" topLeftCell="A4" activePane="bottomLeft" state="frozen"/>
      <selection pane="bottomLeft" activeCell="C4" sqref="C4"/>
    </sheetView>
  </sheetViews>
  <sheetFormatPr defaultColWidth="9.140625" defaultRowHeight="15"/>
  <cols>
    <col min="1" max="1" width="9.140625" style="1" customWidth="1"/>
    <col min="2" max="2" width="60.7109375" style="0" customWidth="1"/>
    <col min="3" max="3" width="18.28125" style="33" customWidth="1"/>
  </cols>
  <sheetData>
    <row r="1" ht="15">
      <c r="A1" s="81" t="s">
        <v>243</v>
      </c>
    </row>
    <row r="3" spans="1:3" ht="15">
      <c r="A3" s="146" t="s">
        <v>9</v>
      </c>
      <c r="B3" s="147" t="s">
        <v>0</v>
      </c>
      <c r="C3" s="148" t="s">
        <v>3</v>
      </c>
    </row>
    <row r="4" ht="19.5" thickBot="1">
      <c r="B4" s="30" t="s">
        <v>41</v>
      </c>
    </row>
    <row r="5" spans="1:3" ht="15.75" thickBot="1">
      <c r="A5" s="120" t="s">
        <v>2</v>
      </c>
      <c r="B5" s="31" t="s">
        <v>48</v>
      </c>
      <c r="C5" s="71"/>
    </row>
    <row r="6" spans="1:3" ht="15">
      <c r="A6" s="121"/>
      <c r="B6" s="4" t="s">
        <v>118</v>
      </c>
      <c r="C6" s="34"/>
    </row>
    <row r="7" spans="1:3" ht="15.75" thickBot="1">
      <c r="A7" s="121"/>
      <c r="B7" s="4" t="s">
        <v>119</v>
      </c>
      <c r="C7" s="34"/>
    </row>
    <row r="8" spans="1:3" ht="15.75" thickBot="1">
      <c r="A8" s="135" t="s">
        <v>1</v>
      </c>
      <c r="B8" s="26" t="s">
        <v>122</v>
      </c>
      <c r="C8" s="48">
        <f>C9+C10+C11</f>
        <v>0</v>
      </c>
    </row>
    <row r="9" spans="1:3" ht="15">
      <c r="A9" s="136"/>
      <c r="B9" s="7" t="s">
        <v>121</v>
      </c>
      <c r="C9" s="36"/>
    </row>
    <row r="10" spans="1:3" ht="15">
      <c r="A10" s="136"/>
      <c r="B10" s="7" t="s">
        <v>21</v>
      </c>
      <c r="C10" s="36"/>
    </row>
    <row r="11" spans="1:3" ht="30.75" customHeight="1" thickBot="1">
      <c r="A11" s="8"/>
      <c r="B11" s="82" t="s">
        <v>204</v>
      </c>
      <c r="C11" s="37"/>
    </row>
    <row r="12" spans="1:3" ht="15.75" thickBot="1">
      <c r="A12" s="112" t="s">
        <v>4</v>
      </c>
      <c r="B12" s="25" t="s">
        <v>10</v>
      </c>
      <c r="C12" s="48">
        <f>C13+C14+C15</f>
        <v>0</v>
      </c>
    </row>
    <row r="13" spans="1:3" ht="15">
      <c r="A13" s="113"/>
      <c r="B13" s="13" t="s">
        <v>221</v>
      </c>
      <c r="C13" s="38"/>
    </row>
    <row r="14" spans="1:3" ht="15">
      <c r="A14" s="113"/>
      <c r="B14" s="13" t="s">
        <v>222</v>
      </c>
      <c r="C14" s="39"/>
    </row>
    <row r="15" spans="1:3" ht="15.75" thickBot="1">
      <c r="A15" s="123"/>
      <c r="B15" s="14" t="s">
        <v>223</v>
      </c>
      <c r="C15" s="43"/>
    </row>
    <row r="16" spans="1:3" ht="15.75" thickBot="1">
      <c r="A16" s="137" t="s">
        <v>5</v>
      </c>
      <c r="B16" s="31" t="s">
        <v>48</v>
      </c>
      <c r="C16" s="71"/>
    </row>
    <row r="17" spans="1:3" ht="15.75" thickBot="1">
      <c r="A17" s="137"/>
      <c r="B17" s="5" t="s">
        <v>123</v>
      </c>
      <c r="C17" s="34"/>
    </row>
    <row r="18" spans="1:3" ht="15.75" thickBot="1">
      <c r="A18" s="120" t="s">
        <v>6</v>
      </c>
      <c r="B18" s="31" t="s">
        <v>49</v>
      </c>
      <c r="C18" s="72"/>
    </row>
    <row r="19" spans="1:3" ht="15">
      <c r="A19" s="121"/>
      <c r="B19" s="4" t="s">
        <v>124</v>
      </c>
      <c r="C19" s="32"/>
    </row>
    <row r="20" spans="1:3" ht="15.75" thickBot="1">
      <c r="A20" s="122"/>
      <c r="B20" s="4" t="s">
        <v>125</v>
      </c>
      <c r="C20" s="32"/>
    </row>
    <row r="21" spans="1:3" ht="15.75" thickBot="1">
      <c r="A21" s="117" t="s">
        <v>8</v>
      </c>
      <c r="B21" s="26" t="s">
        <v>10</v>
      </c>
      <c r="C21" s="48">
        <f>C22+C23+C24+C25+C26+C27</f>
        <v>0</v>
      </c>
    </row>
    <row r="22" spans="1:3" ht="15">
      <c r="A22" s="118"/>
      <c r="B22" s="10" t="s">
        <v>24</v>
      </c>
      <c r="C22" s="36"/>
    </row>
    <row r="23" spans="1:3" ht="15">
      <c r="A23" s="118"/>
      <c r="B23" s="10" t="s">
        <v>126</v>
      </c>
      <c r="C23" s="41"/>
    </row>
    <row r="24" spans="1:3" ht="15">
      <c r="A24" s="118"/>
      <c r="B24" s="10" t="s">
        <v>127</v>
      </c>
      <c r="C24" s="41"/>
    </row>
    <row r="25" spans="1:3" ht="15">
      <c r="A25" s="118"/>
      <c r="B25" s="10" t="s">
        <v>128</v>
      </c>
      <c r="C25" s="41"/>
    </row>
    <row r="26" spans="1:3" ht="30">
      <c r="A26" s="118"/>
      <c r="B26" s="83" t="s">
        <v>129</v>
      </c>
      <c r="C26" s="41"/>
    </row>
    <row r="27" spans="1:3" ht="45.75" thickBot="1">
      <c r="A27" s="119"/>
      <c r="B27" s="82" t="s">
        <v>205</v>
      </c>
      <c r="C27" s="42"/>
    </row>
    <row r="28" spans="1:3" ht="15.75" thickBot="1">
      <c r="A28" s="120" t="s">
        <v>11</v>
      </c>
      <c r="B28" s="49" t="s">
        <v>50</v>
      </c>
      <c r="C28" s="72"/>
    </row>
    <row r="29" spans="1:3" ht="15.75" thickBot="1">
      <c r="A29" s="122"/>
      <c r="B29" s="5" t="s">
        <v>130</v>
      </c>
      <c r="C29" s="32"/>
    </row>
    <row r="30" spans="1:3" ht="15.75" thickBot="1">
      <c r="A30" s="112" t="s">
        <v>12</v>
      </c>
      <c r="B30" s="25" t="s">
        <v>10</v>
      </c>
      <c r="C30" s="48">
        <f>C31+C33+C34+C35+C36</f>
        <v>0</v>
      </c>
    </row>
    <row r="31" spans="1:3" ht="15">
      <c r="A31" s="113"/>
      <c r="B31" s="13" t="s">
        <v>24</v>
      </c>
      <c r="C31" s="38"/>
    </row>
    <row r="32" spans="1:3" ht="15">
      <c r="A32" s="113"/>
      <c r="B32" s="13" t="s">
        <v>126</v>
      </c>
      <c r="C32" s="38"/>
    </row>
    <row r="33" spans="1:3" ht="15">
      <c r="A33" s="113"/>
      <c r="B33" s="13" t="s">
        <v>132</v>
      </c>
      <c r="C33" s="39"/>
    </row>
    <row r="34" spans="1:3" ht="15">
      <c r="A34" s="113"/>
      <c r="B34" s="13" t="s">
        <v>131</v>
      </c>
      <c r="C34" s="39"/>
    </row>
    <row r="35" spans="1:3" ht="15">
      <c r="A35" s="113"/>
      <c r="B35" s="13" t="s">
        <v>133</v>
      </c>
      <c r="C35" s="39"/>
    </row>
    <row r="36" spans="1:3" ht="15.75" thickBot="1">
      <c r="A36" s="123"/>
      <c r="B36" s="14" t="s">
        <v>7</v>
      </c>
      <c r="C36" s="43"/>
    </row>
    <row r="37" spans="1:3" ht="15.75" thickBot="1">
      <c r="A37" s="114" t="s">
        <v>13</v>
      </c>
      <c r="B37" s="26" t="s">
        <v>10</v>
      </c>
      <c r="C37" s="48">
        <f>C38+C39+C40</f>
        <v>0</v>
      </c>
    </row>
    <row r="38" spans="1:3" ht="15">
      <c r="A38" s="115"/>
      <c r="B38" s="10" t="s">
        <v>134</v>
      </c>
      <c r="C38" s="44"/>
    </row>
    <row r="39" spans="1:3" ht="15">
      <c r="A39" s="115"/>
      <c r="B39" s="10" t="s">
        <v>135</v>
      </c>
      <c r="C39" s="45"/>
    </row>
    <row r="40" spans="1:3" ht="15.75" thickBot="1">
      <c r="A40" s="116"/>
      <c r="B40" s="11" t="s">
        <v>7</v>
      </c>
      <c r="C40" s="37"/>
    </row>
    <row r="41" spans="1:3" ht="15.75" thickBot="1">
      <c r="A41" s="120" t="s">
        <v>14</v>
      </c>
      <c r="B41" s="31" t="s">
        <v>50</v>
      </c>
      <c r="C41" s="94"/>
    </row>
    <row r="42" spans="1:3" ht="15">
      <c r="A42" s="121"/>
      <c r="B42" s="4" t="s">
        <v>138</v>
      </c>
      <c r="C42" s="40"/>
    </row>
    <row r="43" spans="1:3" ht="15">
      <c r="A43" s="121"/>
      <c r="B43" s="4" t="s">
        <v>15</v>
      </c>
      <c r="C43" s="62"/>
    </row>
    <row r="44" spans="1:3" ht="28.5" customHeight="1">
      <c r="A44" s="121"/>
      <c r="B44" s="92" t="s">
        <v>120</v>
      </c>
      <c r="C44" s="62"/>
    </row>
    <row r="45" spans="1:3" ht="15.75" thickBot="1">
      <c r="A45" s="122"/>
      <c r="B45" s="61" t="s">
        <v>16</v>
      </c>
      <c r="C45" s="93"/>
    </row>
    <row r="46" spans="1:3" ht="15.75" thickBot="1">
      <c r="A46" s="124" t="s">
        <v>19</v>
      </c>
      <c r="B46" s="26" t="s">
        <v>17</v>
      </c>
      <c r="C46" s="48">
        <f>C47+C48</f>
        <v>0</v>
      </c>
    </row>
    <row r="47" spans="1:3" ht="15">
      <c r="A47" s="124"/>
      <c r="B47" s="10" t="s">
        <v>139</v>
      </c>
      <c r="C47" s="44"/>
    </row>
    <row r="48" spans="1:3" ht="15.75" thickBot="1">
      <c r="A48" s="124"/>
      <c r="B48" s="11" t="s">
        <v>18</v>
      </c>
      <c r="C48" s="37"/>
    </row>
    <row r="49" spans="1:3" ht="15.75" thickBot="1">
      <c r="A49" s="125" t="s">
        <v>20</v>
      </c>
      <c r="B49" s="25" t="s">
        <v>17</v>
      </c>
      <c r="C49" s="48">
        <f>C50+C51+C52+C53</f>
        <v>0</v>
      </c>
    </row>
    <row r="50" spans="1:3" ht="15">
      <c r="A50" s="126"/>
      <c r="B50" s="13" t="s">
        <v>140</v>
      </c>
      <c r="C50" s="38"/>
    </row>
    <row r="51" spans="1:3" ht="15">
      <c r="A51" s="126"/>
      <c r="B51" s="13" t="s">
        <v>141</v>
      </c>
      <c r="C51" s="39"/>
    </row>
    <row r="52" spans="1:3" ht="15">
      <c r="A52" s="126"/>
      <c r="B52" s="13" t="s">
        <v>21</v>
      </c>
      <c r="C52" s="39"/>
    </row>
    <row r="53" spans="1:3" ht="56.25" customHeight="1" thickBot="1">
      <c r="A53" s="126"/>
      <c r="B53" s="84" t="s">
        <v>210</v>
      </c>
      <c r="C53" s="39"/>
    </row>
    <row r="54" spans="1:3" ht="15.75" thickBot="1">
      <c r="A54" s="117" t="s">
        <v>22</v>
      </c>
      <c r="B54" s="6" t="s">
        <v>10</v>
      </c>
      <c r="C54" s="57">
        <f>C55+C56+C58</f>
        <v>0</v>
      </c>
    </row>
    <row r="55" spans="1:3" ht="15">
      <c r="A55" s="118"/>
      <c r="B55" s="10" t="s">
        <v>23</v>
      </c>
      <c r="C55" s="36"/>
    </row>
    <row r="56" spans="1:3" ht="15">
      <c r="A56" s="118"/>
      <c r="B56" s="10" t="s">
        <v>24</v>
      </c>
      <c r="C56" s="41"/>
    </row>
    <row r="57" spans="1:3" ht="15">
      <c r="A57" s="118"/>
      <c r="B57" s="10" t="s">
        <v>142</v>
      </c>
      <c r="C57" s="42"/>
    </row>
    <row r="58" spans="1:3" ht="15.75" thickBot="1">
      <c r="A58" s="119"/>
      <c r="B58" s="10" t="s">
        <v>7</v>
      </c>
      <c r="C58" s="42"/>
    </row>
    <row r="59" spans="1:3" ht="15.75" thickBot="1">
      <c r="A59" s="127" t="s">
        <v>25</v>
      </c>
      <c r="B59" s="12" t="s">
        <v>10</v>
      </c>
      <c r="C59" s="57">
        <f>C60+C62+C63+C65</f>
        <v>0</v>
      </c>
    </row>
    <row r="60" spans="1:3" ht="15">
      <c r="A60" s="128"/>
      <c r="B60" s="13" t="s">
        <v>24</v>
      </c>
      <c r="C60" s="52"/>
    </row>
    <row r="61" spans="1:3" ht="15">
      <c r="A61" s="128"/>
      <c r="B61" s="13" t="s">
        <v>126</v>
      </c>
      <c r="C61" s="52"/>
    </row>
    <row r="62" spans="1:3" ht="15">
      <c r="A62" s="128"/>
      <c r="B62" s="13" t="s">
        <v>143</v>
      </c>
      <c r="C62" s="53"/>
    </row>
    <row r="63" spans="1:3" ht="15">
      <c r="A63" s="128"/>
      <c r="B63" s="13" t="s">
        <v>144</v>
      </c>
      <c r="C63" s="53"/>
    </row>
    <row r="64" spans="1:3" ht="15">
      <c r="A64" s="128"/>
      <c r="B64" s="13" t="s">
        <v>145</v>
      </c>
      <c r="C64" s="55"/>
    </row>
    <row r="65" spans="1:3" ht="15.75" thickBot="1">
      <c r="A65" s="129"/>
      <c r="B65" s="14" t="s">
        <v>7</v>
      </c>
      <c r="C65" s="55"/>
    </row>
    <row r="66" spans="1:3" ht="15">
      <c r="A66" s="130" t="s">
        <v>26</v>
      </c>
      <c r="B66" s="28" t="s">
        <v>10</v>
      </c>
      <c r="C66" s="87">
        <f>C67+C68</f>
        <v>0</v>
      </c>
    </row>
    <row r="67" spans="1:3" ht="15">
      <c r="A67" s="131"/>
      <c r="B67" s="28" t="s">
        <v>146</v>
      </c>
      <c r="C67" s="89"/>
    </row>
    <row r="68" spans="1:3" ht="15">
      <c r="A68" s="132"/>
      <c r="B68" s="28" t="s">
        <v>211</v>
      </c>
      <c r="C68" s="88"/>
    </row>
    <row r="69" spans="1:3" ht="15">
      <c r="A69" s="133" t="s">
        <v>27</v>
      </c>
      <c r="B69" s="19" t="s">
        <v>70</v>
      </c>
      <c r="C69" s="59">
        <f>C70+C71</f>
        <v>0</v>
      </c>
    </row>
    <row r="70" spans="1:3" ht="15">
      <c r="A70" s="133"/>
      <c r="B70" s="21" t="s">
        <v>146</v>
      </c>
      <c r="C70" s="86"/>
    </row>
    <row r="71" spans="1:3" ht="15">
      <c r="A71" s="133"/>
      <c r="B71" s="20" t="s">
        <v>212</v>
      </c>
      <c r="C71" s="39"/>
    </row>
    <row r="72" spans="1:3" ht="15.75" thickBot="1">
      <c r="A72" s="114" t="s">
        <v>28</v>
      </c>
      <c r="B72" s="28" t="s">
        <v>10</v>
      </c>
      <c r="C72" s="85">
        <f>C73+C74+C75</f>
        <v>0</v>
      </c>
    </row>
    <row r="73" spans="1:3" ht="15">
      <c r="A73" s="115"/>
      <c r="B73" s="22" t="s">
        <v>147</v>
      </c>
      <c r="C73" s="44"/>
    </row>
    <row r="74" spans="1:3" ht="15">
      <c r="A74" s="115"/>
      <c r="B74" s="22" t="s">
        <v>148</v>
      </c>
      <c r="C74" s="45"/>
    </row>
    <row r="75" spans="1:3" ht="15.75" thickBot="1">
      <c r="A75" s="115"/>
      <c r="B75" s="18" t="s">
        <v>212</v>
      </c>
      <c r="C75" s="45"/>
    </row>
    <row r="76" spans="1:3" ht="15.75" thickBot="1">
      <c r="A76" s="134" t="s">
        <v>29</v>
      </c>
      <c r="B76" s="23" t="s">
        <v>10</v>
      </c>
      <c r="C76" s="48">
        <f>C77+C78+C79+C80+C81+C82</f>
        <v>0</v>
      </c>
    </row>
    <row r="77" spans="1:3" ht="15">
      <c r="A77" s="134"/>
      <c r="B77" s="21" t="s">
        <v>149</v>
      </c>
      <c r="C77" s="38"/>
    </row>
    <row r="78" spans="1:3" ht="15">
      <c r="A78" s="134"/>
      <c r="B78" s="21" t="s">
        <v>150</v>
      </c>
      <c r="C78" s="39"/>
    </row>
    <row r="79" spans="1:3" ht="15">
      <c r="A79" s="134"/>
      <c r="B79" s="21" t="s">
        <v>151</v>
      </c>
      <c r="C79" s="39"/>
    </row>
    <row r="80" spans="1:3" ht="15">
      <c r="A80" s="134"/>
      <c r="B80" s="21" t="s">
        <v>155</v>
      </c>
      <c r="C80" s="39"/>
    </row>
    <row r="81" spans="1:3" ht="15">
      <c r="A81" s="134"/>
      <c r="B81" s="21" t="s">
        <v>153</v>
      </c>
      <c r="C81" s="39"/>
    </row>
    <row r="82" spans="1:3" ht="15.75" thickBot="1">
      <c r="A82" s="134"/>
      <c r="B82" s="20" t="s">
        <v>7</v>
      </c>
      <c r="C82" s="43"/>
    </row>
    <row r="83" spans="1:3" ht="15.75" thickBot="1">
      <c r="A83" s="114" t="s">
        <v>30</v>
      </c>
      <c r="B83" s="17" t="s">
        <v>10</v>
      </c>
      <c r="C83" s="57">
        <f>C84+C85</f>
        <v>0</v>
      </c>
    </row>
    <row r="84" spans="1:3" ht="15">
      <c r="A84" s="115"/>
      <c r="B84" s="22" t="s">
        <v>156</v>
      </c>
      <c r="C84" s="36"/>
    </row>
    <row r="85" spans="1:3" ht="30.75" thickBot="1">
      <c r="A85" s="115"/>
      <c r="B85" s="91" t="s">
        <v>224</v>
      </c>
      <c r="C85" s="41"/>
    </row>
    <row r="86" spans="1:3" ht="15.75" thickBot="1">
      <c r="A86" s="112" t="s">
        <v>31</v>
      </c>
      <c r="B86" s="23" t="s">
        <v>10</v>
      </c>
      <c r="C86" s="48">
        <f>C87+C88+C89+C90+C91+C92+C93+C94</f>
        <v>0</v>
      </c>
    </row>
    <row r="87" spans="1:3" ht="15">
      <c r="A87" s="113"/>
      <c r="B87" s="21" t="s">
        <v>157</v>
      </c>
      <c r="C87" s="38"/>
    </row>
    <row r="88" spans="1:3" ht="15">
      <c r="A88" s="113"/>
      <c r="B88" s="21" t="s">
        <v>158</v>
      </c>
      <c r="C88" s="39"/>
    </row>
    <row r="89" spans="1:3" ht="15">
      <c r="A89" s="113"/>
      <c r="B89" s="21" t="s">
        <v>159</v>
      </c>
      <c r="C89" s="39"/>
    </row>
    <row r="90" spans="1:3" ht="15">
      <c r="A90" s="113"/>
      <c r="B90" s="21" t="s">
        <v>160</v>
      </c>
      <c r="C90" s="39"/>
    </row>
    <row r="91" spans="1:3" ht="15">
      <c r="A91" s="113"/>
      <c r="B91" s="21" t="s">
        <v>161</v>
      </c>
      <c r="C91" s="39"/>
    </row>
    <row r="92" spans="1:3" ht="15">
      <c r="A92" s="113"/>
      <c r="B92" s="21" t="s">
        <v>162</v>
      </c>
      <c r="C92" s="39"/>
    </row>
    <row r="93" spans="1:3" ht="15">
      <c r="A93" s="113"/>
      <c r="B93" s="21" t="s">
        <v>229</v>
      </c>
      <c r="C93" s="43"/>
    </row>
    <row r="94" spans="1:3" ht="30.75" thickBot="1">
      <c r="A94" s="123"/>
      <c r="B94" s="95" t="s">
        <v>225</v>
      </c>
      <c r="C94" s="43"/>
    </row>
    <row r="95" spans="1:3" ht="15.75" thickBot="1">
      <c r="A95" s="114" t="s">
        <v>32</v>
      </c>
      <c r="B95" s="24" t="s">
        <v>10</v>
      </c>
      <c r="C95" s="48">
        <f>C96+C97+C98</f>
        <v>0</v>
      </c>
    </row>
    <row r="96" spans="1:3" ht="15">
      <c r="A96" s="115"/>
      <c r="B96" s="22" t="s">
        <v>163</v>
      </c>
      <c r="C96" s="44"/>
    </row>
    <row r="97" spans="1:3" ht="15">
      <c r="A97" s="115"/>
      <c r="B97" s="22" t="s">
        <v>164</v>
      </c>
      <c r="C97" s="45"/>
    </row>
    <row r="98" spans="1:3" ht="15.75" thickBot="1">
      <c r="A98" s="116"/>
      <c r="B98" s="18" t="s">
        <v>7</v>
      </c>
      <c r="C98" s="37"/>
    </row>
    <row r="99" spans="1:3" ht="15.75" thickBot="1">
      <c r="A99" s="112" t="s">
        <v>33</v>
      </c>
      <c r="B99" s="23" t="s">
        <v>10</v>
      </c>
      <c r="C99" s="48">
        <f>C100+C101+C102+C103</f>
        <v>0</v>
      </c>
    </row>
    <row r="100" spans="1:3" ht="15">
      <c r="A100" s="113"/>
      <c r="B100" s="21" t="s">
        <v>165</v>
      </c>
      <c r="C100" s="38"/>
    </row>
    <row r="101" spans="1:3" ht="15">
      <c r="A101" s="113"/>
      <c r="B101" s="21" t="s">
        <v>167</v>
      </c>
      <c r="C101" s="39"/>
    </row>
    <row r="102" spans="1:3" ht="15">
      <c r="A102" s="113"/>
      <c r="B102" s="21" t="s">
        <v>166</v>
      </c>
      <c r="C102" s="39"/>
    </row>
    <row r="103" spans="1:3" ht="15.75" thickBot="1">
      <c r="A103" s="123"/>
      <c r="B103" s="20" t="s">
        <v>7</v>
      </c>
      <c r="C103" s="43"/>
    </row>
    <row r="104" spans="1:3" ht="15.75" thickBot="1">
      <c r="A104" s="114" t="s">
        <v>34</v>
      </c>
      <c r="B104" s="24" t="s">
        <v>10</v>
      </c>
      <c r="C104" s="48">
        <f>C105+C106+C107+C108+C109+C110</f>
        <v>0</v>
      </c>
    </row>
    <row r="105" spans="1:3" ht="15">
      <c r="A105" s="115"/>
      <c r="B105" s="22" t="s">
        <v>24</v>
      </c>
      <c r="C105" s="44"/>
    </row>
    <row r="106" spans="1:3" ht="15">
      <c r="A106" s="115"/>
      <c r="B106" s="22" t="s">
        <v>168</v>
      </c>
      <c r="C106" s="45"/>
    </row>
    <row r="107" spans="1:3" ht="15">
      <c r="A107" s="115"/>
      <c r="B107" s="22" t="s">
        <v>167</v>
      </c>
      <c r="C107" s="45"/>
    </row>
    <row r="108" spans="1:3" ht="15">
      <c r="A108" s="115"/>
      <c r="B108" s="22" t="s">
        <v>154</v>
      </c>
      <c r="C108" s="45"/>
    </row>
    <row r="109" spans="1:3" ht="15">
      <c r="A109" s="115"/>
      <c r="B109" s="22" t="s">
        <v>169</v>
      </c>
      <c r="C109" s="45"/>
    </row>
    <row r="110" spans="1:3" ht="15.75" thickBot="1">
      <c r="A110" s="116"/>
      <c r="B110" s="18" t="s">
        <v>7</v>
      </c>
      <c r="C110" s="37"/>
    </row>
    <row r="111" spans="1:3" ht="15.75" thickBot="1">
      <c r="A111" s="112" t="s">
        <v>35</v>
      </c>
      <c r="B111" s="23" t="s">
        <v>10</v>
      </c>
      <c r="C111" s="48">
        <f>C112+C113+C114+C115+C116</f>
        <v>0</v>
      </c>
    </row>
    <row r="112" spans="1:3" ht="15">
      <c r="A112" s="113"/>
      <c r="B112" s="21" t="s">
        <v>170</v>
      </c>
      <c r="C112" s="38"/>
    </row>
    <row r="113" spans="1:3" ht="15">
      <c r="A113" s="113"/>
      <c r="B113" s="21" t="s">
        <v>226</v>
      </c>
      <c r="C113" s="39"/>
    </row>
    <row r="114" spans="1:3" ht="15">
      <c r="A114" s="113"/>
      <c r="B114" s="21" t="s">
        <v>171</v>
      </c>
      <c r="C114" s="39"/>
    </row>
    <row r="115" spans="1:3" ht="15">
      <c r="A115" s="113"/>
      <c r="B115" s="21" t="s">
        <v>152</v>
      </c>
      <c r="C115" s="39"/>
    </row>
    <row r="116" spans="1:3" ht="15.75" thickBot="1">
      <c r="A116" s="123"/>
      <c r="B116" s="20" t="s">
        <v>7</v>
      </c>
      <c r="C116" s="43"/>
    </row>
    <row r="117" spans="1:3" ht="15.75" thickBot="1">
      <c r="A117" s="114" t="s">
        <v>36</v>
      </c>
      <c r="B117" s="24" t="s">
        <v>17</v>
      </c>
      <c r="C117" s="48">
        <f>C118+C119+C120</f>
        <v>0</v>
      </c>
    </row>
    <row r="118" spans="1:3" ht="15">
      <c r="A118" s="115"/>
      <c r="B118" s="22" t="s">
        <v>142</v>
      </c>
      <c r="C118" s="44"/>
    </row>
    <row r="119" spans="1:3" ht="15">
      <c r="A119" s="115"/>
      <c r="B119" s="22" t="s">
        <v>21</v>
      </c>
      <c r="C119" s="45"/>
    </row>
    <row r="120" spans="1:3" ht="48.75" customHeight="1" thickBot="1">
      <c r="A120" s="116"/>
      <c r="B120" s="82" t="s">
        <v>213</v>
      </c>
      <c r="C120" s="37"/>
    </row>
    <row r="121" spans="1:3" ht="15.75" thickBot="1">
      <c r="A121" s="138" t="s">
        <v>37</v>
      </c>
      <c r="B121" s="100" t="s">
        <v>50</v>
      </c>
      <c r="C121" s="94"/>
    </row>
    <row r="122" spans="1:3" ht="15">
      <c r="A122" s="139"/>
      <c r="B122" s="101" t="s">
        <v>164</v>
      </c>
      <c r="C122" s="102"/>
    </row>
    <row r="123" spans="1:3" ht="15">
      <c r="A123" s="139"/>
      <c r="B123" s="101" t="s">
        <v>21</v>
      </c>
      <c r="C123" s="103"/>
    </row>
    <row r="124" spans="1:3" ht="33.75" customHeight="1" thickBot="1">
      <c r="A124" s="140"/>
      <c r="B124" s="104" t="s">
        <v>120</v>
      </c>
      <c r="C124" s="105"/>
    </row>
    <row r="125" spans="1:3" ht="15.75" thickBot="1">
      <c r="A125" s="114" t="s">
        <v>38</v>
      </c>
      <c r="B125" s="24" t="s">
        <v>17</v>
      </c>
      <c r="C125" s="48">
        <f>C126+C127</f>
        <v>0</v>
      </c>
    </row>
    <row r="126" spans="1:3" ht="15">
      <c r="A126" s="115"/>
      <c r="B126" s="22" t="s">
        <v>164</v>
      </c>
      <c r="C126" s="44"/>
    </row>
    <row r="127" spans="1:3" ht="15.75" thickBot="1">
      <c r="A127" s="116"/>
      <c r="B127" s="18" t="s">
        <v>39</v>
      </c>
      <c r="C127" s="37"/>
    </row>
    <row r="128" spans="1:3" ht="15.75" thickBot="1">
      <c r="A128" s="112" t="s">
        <v>40</v>
      </c>
      <c r="B128" s="23" t="s">
        <v>17</v>
      </c>
      <c r="C128" s="48">
        <f>C129+C130</f>
        <v>0</v>
      </c>
    </row>
    <row r="129" spans="1:3" ht="15">
      <c r="A129" s="113"/>
      <c r="B129" s="27" t="s">
        <v>164</v>
      </c>
      <c r="C129" s="38"/>
    </row>
    <row r="130" spans="1:3" ht="15.75" thickBot="1">
      <c r="A130" s="123"/>
      <c r="B130" s="29" t="s">
        <v>39</v>
      </c>
      <c r="C130" s="43"/>
    </row>
    <row r="131" spans="1:3" ht="15.75" thickBot="1">
      <c r="A131" s="114" t="s">
        <v>206</v>
      </c>
      <c r="B131" s="24" t="s">
        <v>10</v>
      </c>
      <c r="C131" s="48">
        <f>C132+C133+C134+C135+C136</f>
        <v>0</v>
      </c>
    </row>
    <row r="132" spans="1:3" ht="15">
      <c r="A132" s="115"/>
      <c r="B132" s="22" t="s">
        <v>207</v>
      </c>
      <c r="C132" s="36"/>
    </row>
    <row r="133" spans="1:3" ht="15">
      <c r="A133" s="115"/>
      <c r="B133" s="22" t="s">
        <v>159</v>
      </c>
      <c r="C133" s="36"/>
    </row>
    <row r="134" spans="1:3" ht="15">
      <c r="A134" s="115"/>
      <c r="B134" s="22" t="s">
        <v>208</v>
      </c>
      <c r="C134" s="41"/>
    </row>
    <row r="135" spans="1:3" ht="30">
      <c r="A135" s="115"/>
      <c r="B135" s="91" t="s">
        <v>209</v>
      </c>
      <c r="C135" s="41"/>
    </row>
    <row r="136" spans="1:3" ht="15.75" thickBot="1">
      <c r="A136" s="116"/>
      <c r="B136" s="18" t="s">
        <v>7</v>
      </c>
      <c r="C136" s="41"/>
    </row>
    <row r="137" spans="1:3" ht="15.75" thickBot="1">
      <c r="A137" s="112" t="s">
        <v>42</v>
      </c>
      <c r="B137" s="23" t="s">
        <v>10</v>
      </c>
      <c r="C137" s="48">
        <f>C138+C139+C140</f>
        <v>0</v>
      </c>
    </row>
    <row r="138" spans="1:3" ht="15">
      <c r="A138" s="113"/>
      <c r="B138" s="21" t="s">
        <v>136</v>
      </c>
      <c r="C138" s="52"/>
    </row>
    <row r="139" spans="1:3" ht="15">
      <c r="A139" s="113"/>
      <c r="B139" s="21" t="s">
        <v>137</v>
      </c>
      <c r="C139" s="53"/>
    </row>
    <row r="140" spans="1:3" ht="15.75" thickBot="1">
      <c r="A140" s="113"/>
      <c r="B140" s="21" t="s">
        <v>7</v>
      </c>
      <c r="C140" s="55"/>
    </row>
    <row r="141" spans="1:3" ht="15.75" thickBot="1">
      <c r="A141" s="114" t="s">
        <v>43</v>
      </c>
      <c r="B141" s="24" t="s">
        <v>10</v>
      </c>
      <c r="C141" s="48">
        <f>C142+C143</f>
        <v>0</v>
      </c>
    </row>
    <row r="142" spans="1:3" ht="15">
      <c r="A142" s="115"/>
      <c r="B142" s="22" t="s">
        <v>227</v>
      </c>
      <c r="C142" s="36"/>
    </row>
    <row r="143" spans="1:3" ht="15">
      <c r="A143" s="116"/>
      <c r="B143" s="18" t="s">
        <v>228</v>
      </c>
      <c r="C143" s="41"/>
    </row>
    <row r="144" spans="1:3" s="99" customFormat="1" ht="15">
      <c r="A144" s="96"/>
      <c r="B144" s="97"/>
      <c r="C144" s="98"/>
    </row>
    <row r="145" ht="15.75" thickBot="1"/>
    <row r="146" spans="2:3" ht="19.5" thickBot="1">
      <c r="B146" s="30" t="s">
        <v>108</v>
      </c>
      <c r="C146" s="70">
        <f>C141+C137+C131+C128+C125+C117+C111+C104+C99+C95+C86+C83+C76+C72+C69+C66+C59+C49+C46+C37+C30+C21+C12+C8</f>
        <v>0</v>
      </c>
    </row>
  </sheetData>
  <mergeCells count="31">
    <mergeCell ref="A125:A127"/>
    <mergeCell ref="A128:A130"/>
    <mergeCell ref="A95:A98"/>
    <mergeCell ref="A99:A103"/>
    <mergeCell ref="A104:A110"/>
    <mergeCell ref="A111:A116"/>
    <mergeCell ref="A121:A124"/>
    <mergeCell ref="A83:A85"/>
    <mergeCell ref="A86:A94"/>
    <mergeCell ref="A5:A7"/>
    <mergeCell ref="A8:A10"/>
    <mergeCell ref="A12:A15"/>
    <mergeCell ref="A16:A17"/>
    <mergeCell ref="A37:A40"/>
    <mergeCell ref="A21:A27"/>
    <mergeCell ref="A137:A140"/>
    <mergeCell ref="A141:A143"/>
    <mergeCell ref="A131:A136"/>
    <mergeCell ref="A54:A58"/>
    <mergeCell ref="A18:A20"/>
    <mergeCell ref="A28:A29"/>
    <mergeCell ref="A30:A36"/>
    <mergeCell ref="A41:A45"/>
    <mergeCell ref="A46:A48"/>
    <mergeCell ref="A49:A53"/>
    <mergeCell ref="A117:A120"/>
    <mergeCell ref="A59:A65"/>
    <mergeCell ref="A66:A68"/>
    <mergeCell ref="A69:A71"/>
    <mergeCell ref="A72:A75"/>
    <mergeCell ref="A76:A82"/>
  </mergeCells>
  <printOptions/>
  <pageMargins left="0.7" right="0.7" top="0.787401575" bottom="0.787401575" header="0.3" footer="0.3"/>
  <pageSetup fitToHeight="0"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7AD3-6018-42EE-B3EB-CDD5F32DE932}">
  <sheetPr>
    <pageSetUpPr fitToPage="1"/>
  </sheetPr>
  <dimension ref="A1:C83"/>
  <sheetViews>
    <sheetView workbookViewId="0" topLeftCell="A1">
      <pane ySplit="3" topLeftCell="A4" activePane="bottomLeft" state="frozen"/>
      <selection pane="bottomLeft" activeCell="F5" sqref="F5"/>
    </sheetView>
  </sheetViews>
  <sheetFormatPr defaultColWidth="9.140625" defaultRowHeight="15"/>
  <cols>
    <col min="1" max="1" width="9.140625" style="1" customWidth="1"/>
    <col min="2" max="2" width="56.57421875" style="0" customWidth="1"/>
    <col min="3" max="3" width="18.28125" style="33" customWidth="1"/>
  </cols>
  <sheetData>
    <row r="1" ht="15">
      <c r="A1" s="81" t="s">
        <v>243</v>
      </c>
    </row>
    <row r="3" spans="1:3" ht="15">
      <c r="A3" s="146" t="s">
        <v>9</v>
      </c>
      <c r="B3" s="147" t="s">
        <v>0</v>
      </c>
      <c r="C3" s="148" t="s">
        <v>3</v>
      </c>
    </row>
    <row r="4" ht="20.25" customHeight="1" thickBot="1">
      <c r="B4" s="30" t="s">
        <v>44</v>
      </c>
    </row>
    <row r="5" spans="1:3" ht="15.75" thickBot="1">
      <c r="A5" s="112" t="s">
        <v>45</v>
      </c>
      <c r="B5" s="25" t="s">
        <v>70</v>
      </c>
      <c r="C5" s="48">
        <f>C6+C7+C8+C9</f>
        <v>0</v>
      </c>
    </row>
    <row r="6" spans="1:3" ht="15">
      <c r="A6" s="113"/>
      <c r="B6" s="13" t="s">
        <v>159</v>
      </c>
      <c r="C6" s="38"/>
    </row>
    <row r="7" spans="1:3" ht="15">
      <c r="A7" s="113"/>
      <c r="B7" s="13" t="s">
        <v>159</v>
      </c>
      <c r="C7" s="39"/>
    </row>
    <row r="8" spans="1:3" ht="15">
      <c r="A8" s="113"/>
      <c r="B8" s="13" t="s">
        <v>172</v>
      </c>
      <c r="C8" s="39"/>
    </row>
    <row r="9" spans="1:3" ht="15.75" thickBot="1">
      <c r="A9" s="113"/>
      <c r="B9" s="13" t="s">
        <v>214</v>
      </c>
      <c r="C9" s="43"/>
    </row>
    <row r="10" spans="1:3" ht="15.75" thickBot="1">
      <c r="A10" s="141" t="s">
        <v>46</v>
      </c>
      <c r="B10" s="31" t="s">
        <v>59</v>
      </c>
      <c r="C10" s="71"/>
    </row>
    <row r="11" spans="1:3" ht="15.75" thickBot="1">
      <c r="A11" s="142"/>
      <c r="B11" s="51" t="s">
        <v>47</v>
      </c>
      <c r="C11" s="50"/>
    </row>
    <row r="12" spans="1:3" ht="15.75" thickBot="1">
      <c r="A12" s="120" t="s">
        <v>51</v>
      </c>
      <c r="B12" s="3" t="s">
        <v>59</v>
      </c>
      <c r="C12" s="71"/>
    </row>
    <row r="13" spans="1:3" ht="15.75" thickBot="1">
      <c r="A13" s="121"/>
      <c r="B13" s="51" t="s">
        <v>52</v>
      </c>
      <c r="C13" s="34"/>
    </row>
    <row r="14" spans="1:3" ht="15.75" thickBot="1">
      <c r="A14" s="137" t="s">
        <v>54</v>
      </c>
      <c r="B14" s="31" t="s">
        <v>59</v>
      </c>
      <c r="C14" s="71"/>
    </row>
    <row r="15" spans="1:3" ht="15.75" thickBot="1">
      <c r="A15" s="137"/>
      <c r="B15" s="5" t="s">
        <v>53</v>
      </c>
      <c r="C15" s="40"/>
    </row>
    <row r="16" spans="1:3" ht="15.75" thickBot="1">
      <c r="A16" s="114" t="s">
        <v>55</v>
      </c>
      <c r="B16" s="26" t="s">
        <v>70</v>
      </c>
      <c r="C16" s="48">
        <f>C17+C18+C19+C20</f>
        <v>0</v>
      </c>
    </row>
    <row r="17" spans="1:3" ht="15">
      <c r="A17" s="115"/>
      <c r="B17" s="10" t="s">
        <v>159</v>
      </c>
      <c r="C17" s="44"/>
    </row>
    <row r="18" spans="1:3" ht="15">
      <c r="A18" s="115"/>
      <c r="B18" s="10" t="s">
        <v>159</v>
      </c>
      <c r="C18" s="45"/>
    </row>
    <row r="19" spans="1:3" ht="15">
      <c r="A19" s="115"/>
      <c r="B19" s="10" t="s">
        <v>173</v>
      </c>
      <c r="C19" s="45"/>
    </row>
    <row r="20" spans="1:3" ht="15.75" thickBot="1">
      <c r="A20" s="115"/>
      <c r="B20" s="10" t="s">
        <v>215</v>
      </c>
      <c r="C20" s="37"/>
    </row>
    <row r="21" spans="1:3" ht="15.75" thickBot="1">
      <c r="A21" s="120" t="s">
        <v>57</v>
      </c>
      <c r="B21" s="31" t="s">
        <v>59</v>
      </c>
      <c r="C21" s="72"/>
    </row>
    <row r="22" spans="1:3" ht="15.75" thickBot="1">
      <c r="A22" s="121"/>
      <c r="B22" s="4" t="s">
        <v>56</v>
      </c>
      <c r="C22" s="32"/>
    </row>
    <row r="23" spans="1:3" ht="18" customHeight="1" thickBot="1">
      <c r="A23" s="137" t="s">
        <v>58</v>
      </c>
      <c r="B23" s="31" t="s">
        <v>59</v>
      </c>
      <c r="C23" s="71"/>
    </row>
    <row r="24" spans="1:3" ht="15.75" thickBot="1">
      <c r="A24" s="137"/>
      <c r="B24" s="5" t="s">
        <v>60</v>
      </c>
      <c r="C24" s="40"/>
    </row>
    <row r="25" spans="1:3" ht="15.75" thickBot="1">
      <c r="A25" s="112" t="s">
        <v>61</v>
      </c>
      <c r="B25" s="25" t="s">
        <v>70</v>
      </c>
      <c r="C25" s="48">
        <f>C26+C27+C28+C29</f>
        <v>0</v>
      </c>
    </row>
    <row r="26" spans="1:3" ht="15">
      <c r="A26" s="113"/>
      <c r="B26" s="13" t="s">
        <v>159</v>
      </c>
      <c r="C26" s="38"/>
    </row>
    <row r="27" spans="1:3" ht="15">
      <c r="A27" s="113"/>
      <c r="B27" s="13" t="s">
        <v>159</v>
      </c>
      <c r="C27" s="39"/>
    </row>
    <row r="28" spans="1:3" ht="15">
      <c r="A28" s="113"/>
      <c r="B28" s="13" t="s">
        <v>172</v>
      </c>
      <c r="C28" s="39"/>
    </row>
    <row r="29" spans="1:3" ht="15.75" thickBot="1">
      <c r="A29" s="113"/>
      <c r="B29" s="13" t="s">
        <v>216</v>
      </c>
      <c r="C29" s="43"/>
    </row>
    <row r="30" spans="1:3" ht="18" customHeight="1" thickBot="1">
      <c r="A30" s="137" t="s">
        <v>62</v>
      </c>
      <c r="B30" s="31" t="s">
        <v>59</v>
      </c>
      <c r="C30" s="71"/>
    </row>
    <row r="31" spans="1:3" ht="15.75" thickBot="1">
      <c r="A31" s="137"/>
      <c r="B31" s="5" t="s">
        <v>63</v>
      </c>
      <c r="C31" s="40"/>
    </row>
    <row r="32" spans="1:3" ht="15.75" thickBot="1">
      <c r="A32" s="117" t="s">
        <v>64</v>
      </c>
      <c r="B32" s="26" t="s">
        <v>10</v>
      </c>
      <c r="C32" s="48">
        <f>C33+C34+C35+C36+C37+C38+C39+C40</f>
        <v>0</v>
      </c>
    </row>
    <row r="33" spans="1:3" ht="15">
      <c r="A33" s="118"/>
      <c r="B33" s="10" t="s">
        <v>173</v>
      </c>
      <c r="C33" s="36"/>
    </row>
    <row r="34" spans="1:3" ht="15">
      <c r="A34" s="118"/>
      <c r="B34" s="10" t="s">
        <v>174</v>
      </c>
      <c r="C34" s="41"/>
    </row>
    <row r="35" spans="1:3" ht="15">
      <c r="A35" s="118"/>
      <c r="B35" s="10" t="s">
        <v>175</v>
      </c>
      <c r="C35" s="41"/>
    </row>
    <row r="36" spans="1:3" ht="15">
      <c r="A36" s="118"/>
      <c r="B36" s="10" t="s">
        <v>176</v>
      </c>
      <c r="C36" s="41"/>
    </row>
    <row r="37" spans="1:3" ht="15">
      <c r="A37" s="118"/>
      <c r="B37" s="10" t="s">
        <v>176</v>
      </c>
      <c r="C37" s="41"/>
    </row>
    <row r="38" spans="1:3" ht="15">
      <c r="A38" s="118"/>
      <c r="B38" s="10" t="s">
        <v>178</v>
      </c>
      <c r="C38" s="41"/>
    </row>
    <row r="39" spans="1:3" ht="15">
      <c r="A39" s="118"/>
      <c r="B39" s="10" t="s">
        <v>177</v>
      </c>
      <c r="C39" s="41"/>
    </row>
    <row r="40" spans="1:3" ht="30.75" thickBot="1">
      <c r="A40" s="118"/>
      <c r="B40" s="106" t="s">
        <v>230</v>
      </c>
      <c r="C40" s="42"/>
    </row>
    <row r="41" spans="1:3" ht="15.75" thickBot="1">
      <c r="A41" s="120" t="s">
        <v>65</v>
      </c>
      <c r="B41" s="49" t="s">
        <v>10</v>
      </c>
      <c r="C41" s="72"/>
    </row>
    <row r="42" spans="1:3" ht="15.75" thickBot="1">
      <c r="A42" s="122"/>
      <c r="B42" s="5" t="s">
        <v>179</v>
      </c>
      <c r="C42" s="32"/>
    </row>
    <row r="43" spans="1:3" ht="15.75" thickBot="1">
      <c r="A43" s="112" t="s">
        <v>66</v>
      </c>
      <c r="B43" s="25" t="s">
        <v>10</v>
      </c>
      <c r="C43" s="48">
        <f>C44+C45+C46+C47</f>
        <v>0</v>
      </c>
    </row>
    <row r="44" spans="1:3" ht="15">
      <c r="A44" s="113"/>
      <c r="B44" s="13" t="s">
        <v>173</v>
      </c>
      <c r="C44" s="52"/>
    </row>
    <row r="45" spans="1:3" ht="15">
      <c r="A45" s="113"/>
      <c r="B45" s="13" t="s">
        <v>176</v>
      </c>
      <c r="C45" s="53"/>
    </row>
    <row r="46" spans="1:3" ht="15">
      <c r="A46" s="113"/>
      <c r="B46" s="13" t="s">
        <v>176</v>
      </c>
      <c r="C46" s="53"/>
    </row>
    <row r="47" spans="1:3" ht="15.75" thickBot="1">
      <c r="A47" s="123"/>
      <c r="B47" s="14" t="s">
        <v>217</v>
      </c>
      <c r="C47" s="53"/>
    </row>
    <row r="48" spans="1:3" ht="15.75" thickBot="1">
      <c r="A48" s="120" t="s">
        <v>67</v>
      </c>
      <c r="B48" s="31" t="s">
        <v>59</v>
      </c>
      <c r="C48" s="71"/>
    </row>
    <row r="49" spans="1:3" ht="15.75" thickBot="1">
      <c r="A49" s="121"/>
      <c r="B49" s="5" t="s">
        <v>68</v>
      </c>
      <c r="C49" s="40"/>
    </row>
    <row r="50" spans="1:3" ht="15.75" thickBot="1">
      <c r="A50" s="114" t="s">
        <v>69</v>
      </c>
      <c r="B50" s="26" t="s">
        <v>10</v>
      </c>
      <c r="C50" s="48">
        <f>C51+C52+C53+C54+C55+C56</f>
        <v>0</v>
      </c>
    </row>
    <row r="51" spans="1:3" ht="15">
      <c r="A51" s="115"/>
      <c r="B51" s="10" t="s">
        <v>180</v>
      </c>
      <c r="C51" s="44"/>
    </row>
    <row r="52" spans="1:3" ht="15">
      <c r="A52" s="115"/>
      <c r="B52" s="10" t="s">
        <v>181</v>
      </c>
      <c r="C52" s="45"/>
    </row>
    <row r="53" spans="1:3" ht="15">
      <c r="A53" s="115"/>
      <c r="B53" s="10" t="s">
        <v>159</v>
      </c>
      <c r="C53" s="45"/>
    </row>
    <row r="54" spans="1:3" ht="15">
      <c r="A54" s="115"/>
      <c r="B54" s="10" t="s">
        <v>182</v>
      </c>
      <c r="C54" s="45"/>
    </row>
    <row r="55" spans="1:3" ht="15">
      <c r="A55" s="115"/>
      <c r="B55" s="10" t="s">
        <v>183</v>
      </c>
      <c r="C55" s="37"/>
    </row>
    <row r="56" spans="1:3" ht="15.75" thickBot="1">
      <c r="A56" s="116"/>
      <c r="B56" s="18" t="s">
        <v>7</v>
      </c>
      <c r="C56" s="37"/>
    </row>
    <row r="57" spans="1:3" ht="15.75" thickBot="1">
      <c r="A57" s="134" t="s">
        <v>71</v>
      </c>
      <c r="B57" s="25" t="s">
        <v>70</v>
      </c>
      <c r="C57" s="48">
        <f>C58+C59+C60+C61</f>
        <v>0</v>
      </c>
    </row>
    <row r="58" spans="1:3" ht="15">
      <c r="A58" s="134"/>
      <c r="B58" s="74" t="s">
        <v>184</v>
      </c>
      <c r="C58" s="38"/>
    </row>
    <row r="59" spans="1:3" ht="15">
      <c r="A59" s="134"/>
      <c r="B59" s="74" t="s">
        <v>185</v>
      </c>
      <c r="C59" s="39"/>
    </row>
    <row r="60" spans="1:3" ht="15">
      <c r="A60" s="134"/>
      <c r="B60" s="74" t="s">
        <v>21</v>
      </c>
      <c r="C60" s="39"/>
    </row>
    <row r="61" spans="1:3" ht="45.75" thickBot="1">
      <c r="A61" s="134"/>
      <c r="B61" s="84" t="s">
        <v>218</v>
      </c>
      <c r="C61" s="43"/>
    </row>
    <row r="62" spans="1:3" ht="15.75" thickBot="1">
      <c r="A62" s="143" t="s">
        <v>72</v>
      </c>
      <c r="B62" s="31" t="s">
        <v>59</v>
      </c>
      <c r="C62" s="71"/>
    </row>
    <row r="63" spans="1:3" ht="15.75" thickBot="1">
      <c r="A63" s="144"/>
      <c r="B63" s="5" t="s">
        <v>73</v>
      </c>
      <c r="C63" s="40"/>
    </row>
    <row r="64" spans="1:3" ht="15.75" thickBot="1">
      <c r="A64" s="114" t="s">
        <v>76</v>
      </c>
      <c r="B64" s="26" t="s">
        <v>74</v>
      </c>
      <c r="C64" s="35">
        <f>C65</f>
        <v>0</v>
      </c>
    </row>
    <row r="65" spans="1:3" ht="15.75" thickBot="1">
      <c r="A65" s="115"/>
      <c r="B65" s="10" t="s">
        <v>75</v>
      </c>
      <c r="C65" s="44"/>
    </row>
    <row r="66" spans="1:3" ht="15.75" thickBot="1">
      <c r="A66" s="112" t="s">
        <v>77</v>
      </c>
      <c r="B66" s="25" t="s">
        <v>74</v>
      </c>
      <c r="C66" s="48">
        <f>C67</f>
        <v>0</v>
      </c>
    </row>
    <row r="67" spans="1:3" ht="15.75" thickBot="1">
      <c r="A67" s="113"/>
      <c r="B67" s="13" t="s">
        <v>78</v>
      </c>
      <c r="C67" s="38"/>
    </row>
    <row r="68" spans="1:3" ht="15.75" thickBot="1">
      <c r="A68" s="130" t="s">
        <v>81</v>
      </c>
      <c r="B68" s="24" t="s">
        <v>79</v>
      </c>
      <c r="C68" s="48">
        <f>C69</f>
        <v>0</v>
      </c>
    </row>
    <row r="69" spans="1:3" ht="15.75" thickBot="1">
      <c r="A69" s="132"/>
      <c r="B69" s="18" t="s">
        <v>80</v>
      </c>
      <c r="C69" s="46"/>
    </row>
    <row r="70" spans="1:3" ht="15.75" thickBot="1">
      <c r="A70" s="112" t="s">
        <v>82</v>
      </c>
      <c r="B70" s="25" t="s">
        <v>10</v>
      </c>
      <c r="C70" s="48">
        <f>C71+C72+C73+C74</f>
        <v>0</v>
      </c>
    </row>
    <row r="71" spans="1:3" ht="15">
      <c r="A71" s="113"/>
      <c r="B71" s="13" t="s">
        <v>186</v>
      </c>
      <c r="C71" s="52"/>
    </row>
    <row r="72" spans="1:3" ht="15">
      <c r="A72" s="113"/>
      <c r="B72" s="13" t="s">
        <v>187</v>
      </c>
      <c r="C72" s="53"/>
    </row>
    <row r="73" spans="1:3" ht="15">
      <c r="A73" s="113"/>
      <c r="B73" s="13" t="s">
        <v>176</v>
      </c>
      <c r="C73" s="53"/>
    </row>
    <row r="74" spans="1:3" ht="30.75" thickBot="1">
      <c r="A74" s="123"/>
      <c r="B74" s="107" t="s">
        <v>239</v>
      </c>
      <c r="C74" s="55"/>
    </row>
    <row r="75" spans="1:3" ht="15.75" thickBot="1">
      <c r="A75" s="15" t="s">
        <v>83</v>
      </c>
      <c r="B75" s="28" t="s">
        <v>79</v>
      </c>
      <c r="C75" s="48">
        <f>C76</f>
        <v>0</v>
      </c>
    </row>
    <row r="76" spans="1:3" ht="15.75" thickBot="1">
      <c r="A76" s="16"/>
      <c r="B76" s="18" t="s">
        <v>84</v>
      </c>
      <c r="C76" s="47"/>
    </row>
    <row r="77" spans="1:3" ht="15.75" thickBot="1">
      <c r="A77" s="134" t="s">
        <v>85</v>
      </c>
      <c r="B77" s="23" t="s">
        <v>74</v>
      </c>
      <c r="C77" s="48">
        <f>C78</f>
        <v>0</v>
      </c>
    </row>
    <row r="78" spans="1:3" ht="15.75" thickBot="1">
      <c r="A78" s="134"/>
      <c r="B78" s="21" t="s">
        <v>86</v>
      </c>
      <c r="C78" s="38"/>
    </row>
    <row r="79" spans="1:3" ht="15.75" thickBot="1">
      <c r="A79" s="114" t="s">
        <v>87</v>
      </c>
      <c r="B79" s="24" t="s">
        <v>79</v>
      </c>
      <c r="C79" s="48">
        <f>C80</f>
        <v>0</v>
      </c>
    </row>
    <row r="80" spans="1:3" ht="15.75" thickBot="1">
      <c r="A80" s="115"/>
      <c r="B80" s="22" t="s">
        <v>188</v>
      </c>
      <c r="C80" s="36"/>
    </row>
    <row r="81" spans="1:3" ht="45.75" thickBot="1">
      <c r="A81" s="54" t="s">
        <v>88</v>
      </c>
      <c r="B81" s="56" t="s">
        <v>231</v>
      </c>
      <c r="C81" s="48"/>
    </row>
    <row r="82" ht="15.75" thickBot="1"/>
    <row r="83" spans="2:3" ht="19.5" thickBot="1">
      <c r="B83" s="30" t="s">
        <v>107</v>
      </c>
      <c r="C83" s="70">
        <f>C81+C79+C77+C75+C70+C68+C66+C64+C57++C50+C43+C32+C25+C16+C5</f>
        <v>0</v>
      </c>
    </row>
  </sheetData>
  <mergeCells count="22">
    <mergeCell ref="A79:A80"/>
    <mergeCell ref="A48:A49"/>
    <mergeCell ref="A50:A56"/>
    <mergeCell ref="A57:A61"/>
    <mergeCell ref="A62:A63"/>
    <mergeCell ref="A64:A65"/>
    <mergeCell ref="A66:A67"/>
    <mergeCell ref="A70:A74"/>
    <mergeCell ref="A68:A69"/>
    <mergeCell ref="A5:A9"/>
    <mergeCell ref="A10:A11"/>
    <mergeCell ref="A12:A13"/>
    <mergeCell ref="A14:A15"/>
    <mergeCell ref="A77:A78"/>
    <mergeCell ref="A16:A20"/>
    <mergeCell ref="A23:A24"/>
    <mergeCell ref="A25:A29"/>
    <mergeCell ref="A30:A31"/>
    <mergeCell ref="A21:A22"/>
    <mergeCell ref="A32:A40"/>
    <mergeCell ref="A41:A42"/>
    <mergeCell ref="A43:A47"/>
  </mergeCells>
  <printOptions/>
  <pageMargins left="0.7" right="0.7" top="0.787401575" bottom="0.7874015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2D54-856B-4AD3-B8F6-A7761D077BA1}">
  <sheetPr>
    <pageSetUpPr fitToPage="1"/>
  </sheetPr>
  <dimension ref="A1:C50"/>
  <sheetViews>
    <sheetView tabSelected="1" workbookViewId="0" topLeftCell="A1">
      <pane ySplit="3" topLeftCell="A4" activePane="bottomLeft" state="frozen"/>
      <selection pane="bottomLeft" activeCell="H30" sqref="H30"/>
    </sheetView>
  </sheetViews>
  <sheetFormatPr defaultColWidth="9.140625" defaultRowHeight="15"/>
  <cols>
    <col min="1" max="1" width="9.140625" style="1" customWidth="1"/>
    <col min="2" max="2" width="56.57421875" style="0" customWidth="1"/>
    <col min="3" max="3" width="18.28125" style="33" customWidth="1"/>
  </cols>
  <sheetData>
    <row r="1" ht="15">
      <c r="A1" s="81" t="s">
        <v>243</v>
      </c>
    </row>
    <row r="3" spans="1:3" ht="15">
      <c r="A3" s="146" t="s">
        <v>9</v>
      </c>
      <c r="B3" s="147" t="s">
        <v>0</v>
      </c>
      <c r="C3" s="149" t="s">
        <v>3</v>
      </c>
    </row>
    <row r="4" ht="20.25" customHeight="1" thickBot="1">
      <c r="B4" s="30" t="s">
        <v>90</v>
      </c>
    </row>
    <row r="5" spans="1:3" ht="15.75" thickBot="1">
      <c r="A5" s="120" t="s">
        <v>89</v>
      </c>
      <c r="B5" s="3" t="s">
        <v>10</v>
      </c>
      <c r="C5" s="73"/>
    </row>
    <row r="6" spans="1:3" ht="15.75" thickBot="1">
      <c r="A6" s="121"/>
      <c r="B6" s="5" t="s">
        <v>189</v>
      </c>
      <c r="C6" s="50"/>
    </row>
    <row r="7" spans="1:3" ht="15.75" thickBot="1">
      <c r="A7" s="135" t="s">
        <v>91</v>
      </c>
      <c r="B7" s="26" t="s">
        <v>74</v>
      </c>
      <c r="C7" s="48">
        <f>C8</f>
        <v>0</v>
      </c>
    </row>
    <row r="8" spans="1:3" ht="15.75" thickBot="1">
      <c r="A8" s="136"/>
      <c r="B8" s="9" t="s">
        <v>92</v>
      </c>
      <c r="C8" s="36"/>
    </row>
    <row r="9" spans="1:3" ht="15.75" thickBot="1">
      <c r="A9" s="120" t="s">
        <v>93</v>
      </c>
      <c r="B9" s="3" t="s">
        <v>232</v>
      </c>
      <c r="C9" s="71"/>
    </row>
    <row r="10" spans="1:3" ht="15.75" thickBot="1">
      <c r="A10" s="121"/>
      <c r="B10" s="58" t="s">
        <v>233</v>
      </c>
      <c r="C10" s="34"/>
    </row>
    <row r="11" spans="1:3" ht="15.75" thickBot="1">
      <c r="A11" s="127" t="s">
        <v>94</v>
      </c>
      <c r="B11" s="25" t="s">
        <v>70</v>
      </c>
      <c r="C11" s="48">
        <f>C12+C13+C14+C15+C16+C17+C18+C19</f>
        <v>0</v>
      </c>
    </row>
    <row r="12" spans="1:3" ht="15">
      <c r="A12" s="128"/>
      <c r="B12" s="13" t="s">
        <v>190</v>
      </c>
      <c r="C12" s="60"/>
    </row>
    <row r="13" spans="1:3" ht="15">
      <c r="A13" s="128"/>
      <c r="B13" s="13" t="s">
        <v>181</v>
      </c>
      <c r="C13" s="52"/>
    </row>
    <row r="14" spans="1:3" ht="15">
      <c r="A14" s="128"/>
      <c r="B14" s="13" t="s">
        <v>191</v>
      </c>
      <c r="C14" s="53"/>
    </row>
    <row r="15" spans="1:3" ht="15">
      <c r="A15" s="128"/>
      <c r="B15" s="13" t="s">
        <v>176</v>
      </c>
      <c r="C15" s="53"/>
    </row>
    <row r="16" spans="1:3" ht="15">
      <c r="A16" s="128"/>
      <c r="B16" s="13" t="s">
        <v>194</v>
      </c>
      <c r="C16" s="55"/>
    </row>
    <row r="17" spans="1:3" ht="15">
      <c r="A17" s="128"/>
      <c r="B17" s="13" t="s">
        <v>193</v>
      </c>
      <c r="C17" s="55"/>
    </row>
    <row r="18" spans="1:3" ht="15">
      <c r="A18" s="128"/>
      <c r="B18" s="13" t="s">
        <v>192</v>
      </c>
      <c r="C18" s="55"/>
    </row>
    <row r="19" spans="1:3" ht="15.75" thickBot="1">
      <c r="A19" s="129"/>
      <c r="B19" s="14" t="s">
        <v>195</v>
      </c>
      <c r="C19" s="55"/>
    </row>
    <row r="20" spans="1:3" ht="15.75" thickBot="1">
      <c r="A20" s="120" t="s">
        <v>95</v>
      </c>
      <c r="B20" s="49" t="s">
        <v>232</v>
      </c>
      <c r="C20" s="72"/>
    </row>
    <row r="21" spans="1:3" ht="15.75" thickBot="1">
      <c r="A21" s="121"/>
      <c r="B21" s="4" t="s">
        <v>235</v>
      </c>
      <c r="C21" s="32"/>
    </row>
    <row r="22" spans="1:3" ht="18" customHeight="1" thickBot="1">
      <c r="A22" s="137" t="s">
        <v>96</v>
      </c>
      <c r="B22" s="31" t="s">
        <v>232</v>
      </c>
      <c r="C22" s="71"/>
    </row>
    <row r="23" spans="1:3" ht="15.75" thickBot="1">
      <c r="A23" s="137"/>
      <c r="B23" s="5" t="s">
        <v>236</v>
      </c>
      <c r="C23" s="40"/>
    </row>
    <row r="24" spans="1:3" ht="15.75" thickBot="1">
      <c r="A24" s="114" t="s">
        <v>97</v>
      </c>
      <c r="B24" s="26" t="s">
        <v>10</v>
      </c>
      <c r="C24" s="48">
        <f>C25+C26+C27+C28</f>
        <v>0</v>
      </c>
    </row>
    <row r="25" spans="1:3" ht="15">
      <c r="A25" s="115"/>
      <c r="B25" s="10" t="s">
        <v>173</v>
      </c>
      <c r="C25" s="44"/>
    </row>
    <row r="26" spans="1:3" ht="15">
      <c r="A26" s="115"/>
      <c r="B26" s="10" t="s">
        <v>196</v>
      </c>
      <c r="C26" s="45"/>
    </row>
    <row r="27" spans="1:3" ht="15">
      <c r="A27" s="115"/>
      <c r="B27" s="10" t="s">
        <v>176</v>
      </c>
      <c r="C27" s="45"/>
    </row>
    <row r="28" spans="1:3" ht="15.75" thickBot="1">
      <c r="A28" s="115"/>
      <c r="B28" s="10" t="s">
        <v>234</v>
      </c>
      <c r="C28" s="37"/>
    </row>
    <row r="29" spans="1:3" ht="18" customHeight="1" thickBot="1">
      <c r="A29" s="137" t="s">
        <v>98</v>
      </c>
      <c r="B29" s="31" t="s">
        <v>232</v>
      </c>
      <c r="C29" s="71"/>
    </row>
    <row r="30" spans="1:3" ht="15.75" thickBot="1">
      <c r="A30" s="137"/>
      <c r="B30" s="4" t="s">
        <v>237</v>
      </c>
      <c r="C30" s="34"/>
    </row>
    <row r="31" spans="1:3" ht="18" customHeight="1" thickBot="1">
      <c r="A31" s="145" t="s">
        <v>99</v>
      </c>
      <c r="B31" s="31" t="s">
        <v>232</v>
      </c>
      <c r="C31" s="71"/>
    </row>
    <row r="32" spans="1:3" ht="18" customHeight="1">
      <c r="A32" s="145"/>
      <c r="B32" s="4" t="s">
        <v>238</v>
      </c>
      <c r="C32" s="69"/>
    </row>
    <row r="33" spans="1:3" ht="15">
      <c r="A33" s="145"/>
      <c r="B33" s="61" t="s">
        <v>100</v>
      </c>
      <c r="C33" s="62"/>
    </row>
    <row r="34" spans="1:3" ht="15.75" thickBot="1">
      <c r="A34" s="63" t="s">
        <v>101</v>
      </c>
      <c r="B34" s="10" t="s">
        <v>10</v>
      </c>
      <c r="C34" s="68">
        <f>C35+C36+C37+C38</f>
        <v>0</v>
      </c>
    </row>
    <row r="35" spans="1:3" ht="15">
      <c r="A35" s="64"/>
      <c r="B35" s="10" t="s">
        <v>173</v>
      </c>
      <c r="C35" s="36"/>
    </row>
    <row r="36" spans="1:3" ht="15">
      <c r="A36" s="64"/>
      <c r="B36" s="10" t="s">
        <v>196</v>
      </c>
      <c r="C36" s="41"/>
    </row>
    <row r="37" spans="1:3" ht="15">
      <c r="A37" s="64"/>
      <c r="B37" s="10" t="s">
        <v>175</v>
      </c>
      <c r="C37" s="41"/>
    </row>
    <row r="38" spans="1:3" ht="30.75" thickBot="1">
      <c r="A38" s="64"/>
      <c r="B38" s="83" t="s">
        <v>197</v>
      </c>
      <c r="C38" s="42"/>
    </row>
    <row r="39" spans="1:3" ht="15.75" thickBot="1">
      <c r="A39" s="127" t="s">
        <v>102</v>
      </c>
      <c r="B39" s="25" t="s">
        <v>103</v>
      </c>
      <c r="C39" s="67">
        <f>C40+C41+C42</f>
        <v>0</v>
      </c>
    </row>
    <row r="40" spans="1:3" ht="15">
      <c r="A40" s="128"/>
      <c r="B40" s="13" t="s">
        <v>104</v>
      </c>
      <c r="C40" s="66"/>
    </row>
    <row r="41" spans="1:3" ht="15">
      <c r="A41" s="128"/>
      <c r="B41" s="13" t="s">
        <v>240</v>
      </c>
      <c r="C41" s="39"/>
    </row>
    <row r="42" spans="1:3" ht="30.75" thickBot="1">
      <c r="A42" s="129"/>
      <c r="B42" s="65" t="s">
        <v>203</v>
      </c>
      <c r="C42" s="39"/>
    </row>
    <row r="43" spans="1:3" ht="15.75" thickBot="1">
      <c r="A43" s="114" t="s">
        <v>105</v>
      </c>
      <c r="B43" s="26" t="s">
        <v>10</v>
      </c>
      <c r="C43" s="48">
        <f>C44+C45+C46+C47+C48</f>
        <v>0</v>
      </c>
    </row>
    <row r="44" spans="1:3" ht="15">
      <c r="A44" s="115"/>
      <c r="B44" s="10" t="s">
        <v>180</v>
      </c>
      <c r="C44" s="44"/>
    </row>
    <row r="45" spans="1:3" ht="15">
      <c r="A45" s="115"/>
      <c r="B45" s="10" t="s">
        <v>159</v>
      </c>
      <c r="C45" s="45"/>
    </row>
    <row r="46" spans="1:3" ht="15">
      <c r="A46" s="115"/>
      <c r="B46" s="10" t="s">
        <v>191</v>
      </c>
      <c r="C46" s="45"/>
    </row>
    <row r="47" spans="1:3" ht="15">
      <c r="A47" s="115"/>
      <c r="B47" s="10" t="s">
        <v>198</v>
      </c>
      <c r="C47" s="37"/>
    </row>
    <row r="48" spans="1:3" ht="15">
      <c r="A48" s="116"/>
      <c r="B48" s="18" t="s">
        <v>7</v>
      </c>
      <c r="C48" s="45"/>
    </row>
    <row r="49" ht="15.75" thickBot="1"/>
    <row r="50" spans="2:3" ht="19.5" thickBot="1">
      <c r="B50" s="30" t="s">
        <v>106</v>
      </c>
      <c r="C50" s="70">
        <f>C43+C39+C34+C24+C11+C7</f>
        <v>0</v>
      </c>
    </row>
  </sheetData>
  <mergeCells count="11">
    <mergeCell ref="A43:A48"/>
    <mergeCell ref="A31:A33"/>
    <mergeCell ref="A39:A42"/>
    <mergeCell ref="A22:A23"/>
    <mergeCell ref="A24:A28"/>
    <mergeCell ref="A29:A30"/>
    <mergeCell ref="A5:A6"/>
    <mergeCell ref="A7:A8"/>
    <mergeCell ref="A9:A10"/>
    <mergeCell ref="A20:A21"/>
    <mergeCell ref="A11:A19"/>
  </mergeCells>
  <printOptions/>
  <pageMargins left="0.7" right="0.7" top="0.787401575" bottom="0.7874015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Vladimíra Martiníková</dc:creator>
  <cp:keywords/>
  <dc:description/>
  <cp:lastModifiedBy>Vladimíra Martiníková</cp:lastModifiedBy>
  <cp:lastPrinted>2022-05-04T06:40:12Z</cp:lastPrinted>
  <dcterms:created xsi:type="dcterms:W3CDTF">2022-05-02T08:20:51Z</dcterms:created>
  <dcterms:modified xsi:type="dcterms:W3CDTF">2022-05-06T08:12:57Z</dcterms:modified>
  <cp:category/>
  <cp:version/>
  <cp:contentType/>
  <cp:contentStatus/>
</cp:coreProperties>
</file>