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8195" windowHeight="10815"/>
  </bookViews>
  <sheets>
    <sheet name="Položky" sheetId="2" r:id="rId1"/>
  </sheets>
  <calcPr calcId="101716"/>
</workbook>
</file>

<file path=xl/calcChain.xml><?xml version="1.0" encoding="utf-8"?>
<calcChain xmlns="http://schemas.openxmlformats.org/spreadsheetml/2006/main">
  <c r="D92" i="2"/>
  <c r="G92"/>
  <c r="G94"/>
  <c r="G96"/>
  <c r="G98"/>
  <c r="G100"/>
</calcChain>
</file>

<file path=xl/sharedStrings.xml><?xml version="1.0" encoding="utf-8"?>
<sst xmlns="http://schemas.openxmlformats.org/spreadsheetml/2006/main" count="230" uniqueCount="130">
  <si>
    <t>C21M - Elektromontáže</t>
  </si>
  <si>
    <t>poř.č.</t>
  </si>
  <si>
    <t>číslo pol.</t>
  </si>
  <si>
    <t>popis položky</t>
  </si>
  <si>
    <t>jedn.cena</t>
  </si>
  <si>
    <t>množství</t>
  </si>
  <si>
    <t>jedn.</t>
  </si>
  <si>
    <t>celkem [Kč]</t>
  </si>
  <si>
    <t>210100101</t>
  </si>
  <si>
    <t>ukonč. 1 žil. vodičů do 16 mm2</t>
  </si>
  <si>
    <t>ks</t>
  </si>
  <si>
    <t>210100102</t>
  </si>
  <si>
    <t>ukonč. 1 žil. vodičů do 50 mm2</t>
  </si>
  <si>
    <t>210102001</t>
  </si>
  <si>
    <t>spojka pro celoplast.kab. do 4x25 mm2/1kV</t>
  </si>
  <si>
    <t>210102002</t>
  </si>
  <si>
    <t>spojka pro celoplast.kab. do 4x50 mm2/1kV</t>
  </si>
  <si>
    <t>210202011</t>
  </si>
  <si>
    <t>svítidlo LED LUMEN, typ MARUT</t>
  </si>
  <si>
    <t>210204103</t>
  </si>
  <si>
    <t>výložník ocel. 1-rám. do hmotnosti 35kg</t>
  </si>
  <si>
    <t>210204104</t>
  </si>
  <si>
    <t>výložník ocel. 1-rám. nad hmotnost 35kg</t>
  </si>
  <si>
    <t>210204201</t>
  </si>
  <si>
    <t>elektrovýzbroj stožáru pro 1 okruh</t>
  </si>
  <si>
    <t>210220021</t>
  </si>
  <si>
    <t>uzem. v zemi FeZn do 120 mm2 vč.svorek;propoj.aj.</t>
  </si>
  <si>
    <t>m</t>
  </si>
  <si>
    <t>210220301</t>
  </si>
  <si>
    <t>svorky hromosvodové do 2 šroubu (SR 03)</t>
  </si>
  <si>
    <t>svorky připojovací SP1</t>
  </si>
  <si>
    <t>210810005</t>
  </si>
  <si>
    <t>CYKY-J 3x1.5 mm2 750V (VU)</t>
  </si>
  <si>
    <t>210901015</t>
  </si>
  <si>
    <t>AYKY-J 4x16 mm2 750V (VU)</t>
  </si>
  <si>
    <t>210901071</t>
  </si>
  <si>
    <t>AYKY-J 4x35 mm2 1kV (VU)</t>
  </si>
  <si>
    <t>DEMONTÁŽ</t>
  </si>
  <si>
    <t>svítidlo 150W SHC na výložník</t>
  </si>
  <si>
    <t>210204002</t>
  </si>
  <si>
    <t>stožár sadový ocelový</t>
  </si>
  <si>
    <t>Celkem za ceník:</t>
  </si>
  <si>
    <t>C46M - Zemní práce</t>
  </si>
  <si>
    <t>460010011</t>
  </si>
  <si>
    <t>vytyčení trati venk.sil.vedení nn v přehled.terénu</t>
  </si>
  <si>
    <t>km</t>
  </si>
  <si>
    <t>460050602</t>
  </si>
  <si>
    <t>ruční výkop jámy zem.tř.3-4</t>
  </si>
  <si>
    <t>m3</t>
  </si>
  <si>
    <t>460080001</t>
  </si>
  <si>
    <t>betonový základ do rostlé zeminy bez bednění</t>
  </si>
  <si>
    <t>460100002</t>
  </si>
  <si>
    <t>pouzdrový zákl.pro stožár VO mimo trasu 250x1500mm</t>
  </si>
  <si>
    <t>460120002</t>
  </si>
  <si>
    <t>zához jámy zem.tř. 3-4</t>
  </si>
  <si>
    <t>460200163</t>
  </si>
  <si>
    <t>kabel.rýha 35cm/šíř. 80cm/hl. zem.tř.3</t>
  </si>
  <si>
    <t>460300006</t>
  </si>
  <si>
    <t>hutnění zeminy vrstvy 20cm</t>
  </si>
  <si>
    <t>460490012</t>
  </si>
  <si>
    <t>fólie výstražná z PVC šířky 33cm</t>
  </si>
  <si>
    <t>460510021</t>
  </si>
  <si>
    <t>kabel.prostup z KF09075</t>
  </si>
  <si>
    <t>460560163</t>
  </si>
  <si>
    <t>ruč.zához.kab.rýhy 35cm šíř.80cm hl.zem.tř.3</t>
  </si>
  <si>
    <t>460600001</t>
  </si>
  <si>
    <t>odvoz zeminy do 1km</t>
  </si>
  <si>
    <t>460620013</t>
  </si>
  <si>
    <t>provizorní úprava terénu zem.tř.3</t>
  </si>
  <si>
    <t>m2</t>
  </si>
  <si>
    <t>Materiály</t>
  </si>
  <si>
    <t/>
  </si>
  <si>
    <t>svítidlo MARUT L ZP 12k0 LED 9000lm78W</t>
  </si>
  <si>
    <t>poplatek za recyklaci svítidla</t>
  </si>
  <si>
    <t>poplatek za recyklaci zdroje</t>
  </si>
  <si>
    <t>01069</t>
  </si>
  <si>
    <t>stožár ocelový STP-6D</t>
  </si>
  <si>
    <t>01070</t>
  </si>
  <si>
    <t>stožár ocelový STP-6C</t>
  </si>
  <si>
    <t>01094</t>
  </si>
  <si>
    <t>výložník ocelový 1 ramenný UD1-3000/C</t>
  </si>
  <si>
    <t>výložník ocelový 1 ramenný UD1-3500/C</t>
  </si>
  <si>
    <t>01122</t>
  </si>
  <si>
    <t>výložník ocel. 1-ram.UD1-5000/D</t>
  </si>
  <si>
    <t>01154</t>
  </si>
  <si>
    <t>elektrovýzbroj stožáru pro 1 okruh EV 481-14Z/Cu</t>
  </si>
  <si>
    <t>01402</t>
  </si>
  <si>
    <t>FeZn R=10mm</t>
  </si>
  <si>
    <t>01473</t>
  </si>
  <si>
    <t>svorka SR03</t>
  </si>
  <si>
    <t>připojovací svorka SP1</t>
  </si>
  <si>
    <t>01562</t>
  </si>
  <si>
    <t xml:space="preserve">spojka SVCZ 16 </t>
  </si>
  <si>
    <t>01563</t>
  </si>
  <si>
    <t>spojka SVCZ 35</t>
  </si>
  <si>
    <t>02134</t>
  </si>
  <si>
    <t>AYKY-J 4x16mm2</t>
  </si>
  <si>
    <t>02136</t>
  </si>
  <si>
    <t>AYKY-J 4x35mm2</t>
  </si>
  <si>
    <t>33914</t>
  </si>
  <si>
    <t>CYKY-J 3x1.5mm2</t>
  </si>
  <si>
    <t>90003</t>
  </si>
  <si>
    <t>betonová směs</t>
  </si>
  <si>
    <t>90005</t>
  </si>
  <si>
    <t>plastová roura pro pouzdrový základ stožáru D200, dl.1,6m</t>
  </si>
  <si>
    <t>90006</t>
  </si>
  <si>
    <t>fólie z polyetylenu šíře 330mm</t>
  </si>
  <si>
    <t>90027</t>
  </si>
  <si>
    <t>trubka rovná KF09075</t>
  </si>
  <si>
    <t>Celkem za materiály:</t>
  </si>
  <si>
    <t>Práce v HZS</t>
  </si>
  <si>
    <t>revize elektro</t>
  </si>
  <si>
    <t>hod.</t>
  </si>
  <si>
    <t>geodetické práce, vytýčení pozemku</t>
  </si>
  <si>
    <t>vysokozdvižná plošina</t>
  </si>
  <si>
    <t>autojeřáb</t>
  </si>
  <si>
    <t>Celkem za práci v HZS:</t>
  </si>
  <si>
    <t xml:space="preserve">Vedlejší rozpočtové náklady </t>
  </si>
  <si>
    <t>zařízení staveniště</t>
  </si>
  <si>
    <t>%</t>
  </si>
  <si>
    <t>Celkem za VRN:</t>
  </si>
  <si>
    <t>Celkem za elektroinstalaci</t>
  </si>
  <si>
    <t xml:space="preserve">                                           </t>
  </si>
  <si>
    <t>DPH 21%</t>
  </si>
  <si>
    <t>Celkem včetně DPH</t>
  </si>
  <si>
    <t xml:space="preserve"> </t>
  </si>
  <si>
    <t>Cena za ceník celkem: 0.00 Kč</t>
  </si>
  <si>
    <t xml:space="preserve"> Celkem: 0.00 Kč </t>
  </si>
  <si>
    <t>Cena za materiály celkem: 0.00 Kč</t>
  </si>
  <si>
    <t>Cena za práci v HZS celkem: 0,00 Kč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</si>
</sst>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Courier New"/>
      <family val="3"/>
      <charset val="238"/>
    </font>
    <font>
      <b/>
      <sz val="12"/>
      <color indexed="8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1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1" fillId="0" borderId="2" xfId="0" applyFont="1" applyBorder="1" applyAlignment="1">
      <alignment vertical="top"/>
    </xf>
    <xf numFmtId="2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2" fontId="4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0" fontId="2" fillId="0" borderId="0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abSelected="1" workbookViewId="0">
      <selection activeCell="G110" sqref="G110"/>
    </sheetView>
  </sheetViews>
  <sheetFormatPr defaultRowHeight="11.25"/>
  <cols>
    <col min="1" max="1" width="5.7109375" style="1" customWidth="1"/>
    <col min="2" max="2" width="11.7109375" style="1" customWidth="1"/>
    <col min="3" max="3" width="16.7109375" style="1" customWidth="1"/>
    <col min="4" max="5" width="11.7109375" style="1" customWidth="1"/>
    <col min="6" max="6" width="7.7109375" style="1" customWidth="1"/>
    <col min="7" max="7" width="14" style="1" customWidth="1"/>
    <col min="8" max="16384" width="9.140625" style="1"/>
  </cols>
  <sheetData>
    <row r="1" spans="1:7" ht="15.75">
      <c r="A1" s="17" t="s">
        <v>0</v>
      </c>
      <c r="B1" s="17"/>
      <c r="C1" s="17"/>
      <c r="D1" s="17"/>
      <c r="E1" s="17"/>
      <c r="F1" s="17"/>
      <c r="G1" s="17"/>
    </row>
    <row r="2" spans="1:7">
      <c r="A2" s="3" t="s">
        <v>1</v>
      </c>
      <c r="B2" s="5" t="s">
        <v>2</v>
      </c>
      <c r="C2" s="5" t="s">
        <v>3</v>
      </c>
      <c r="D2" s="3" t="s">
        <v>4</v>
      </c>
      <c r="E2" s="3" t="s">
        <v>5</v>
      </c>
      <c r="F2" s="5" t="s">
        <v>6</v>
      </c>
      <c r="G2" s="3" t="s">
        <v>7</v>
      </c>
    </row>
    <row r="3" spans="1:7" ht="22.5">
      <c r="A3" s="6">
        <v>1</v>
      </c>
      <c r="B3" s="7" t="s">
        <v>8</v>
      </c>
      <c r="C3" s="7" t="s">
        <v>9</v>
      </c>
      <c r="D3" s="8">
        <v>0</v>
      </c>
      <c r="E3" s="8">
        <v>80</v>
      </c>
      <c r="F3" s="7" t="s">
        <v>10</v>
      </c>
      <c r="G3" s="8">
        <v>0</v>
      </c>
    </row>
    <row r="4" spans="1:7" ht="22.5">
      <c r="A4" s="6">
        <v>2</v>
      </c>
      <c r="B4" s="7" t="s">
        <v>11</v>
      </c>
      <c r="C4" s="7" t="s">
        <v>12</v>
      </c>
      <c r="D4" s="8">
        <v>0</v>
      </c>
      <c r="E4" s="8">
        <v>36</v>
      </c>
      <c r="F4" s="7" t="s">
        <v>10</v>
      </c>
      <c r="G4" s="8">
        <v>0</v>
      </c>
    </row>
    <row r="5" spans="1:7" ht="33.75">
      <c r="A5" s="6">
        <v>3</v>
      </c>
      <c r="B5" s="7" t="s">
        <v>13</v>
      </c>
      <c r="C5" s="7" t="s">
        <v>14</v>
      </c>
      <c r="D5" s="8">
        <v>0</v>
      </c>
      <c r="E5" s="8">
        <v>2</v>
      </c>
      <c r="F5" s="7" t="s">
        <v>10</v>
      </c>
      <c r="G5" s="8">
        <v>0</v>
      </c>
    </row>
    <row r="6" spans="1:7" ht="33.75">
      <c r="A6" s="6">
        <v>4</v>
      </c>
      <c r="B6" s="7" t="s">
        <v>15</v>
      </c>
      <c r="C6" s="7" t="s">
        <v>16</v>
      </c>
      <c r="D6" s="8">
        <v>0</v>
      </c>
      <c r="E6" s="8">
        <v>8</v>
      </c>
      <c r="F6" s="7" t="s">
        <v>10</v>
      </c>
      <c r="G6" s="8">
        <v>0</v>
      </c>
    </row>
    <row r="7" spans="1:7" ht="22.5">
      <c r="A7" s="6">
        <v>5</v>
      </c>
      <c r="B7" s="7" t="s">
        <v>17</v>
      </c>
      <c r="C7" s="7" t="s">
        <v>18</v>
      </c>
      <c r="D7" s="8">
        <v>0</v>
      </c>
      <c r="E7" s="8">
        <v>8</v>
      </c>
      <c r="F7" s="7" t="s">
        <v>10</v>
      </c>
      <c r="G7" s="8">
        <v>0</v>
      </c>
    </row>
    <row r="8" spans="1:7" ht="22.5">
      <c r="A8" s="6">
        <v>6</v>
      </c>
      <c r="B8" s="7" t="s">
        <v>19</v>
      </c>
      <c r="C8" s="7" t="s">
        <v>20</v>
      </c>
      <c r="D8" s="8">
        <v>0</v>
      </c>
      <c r="E8" s="8">
        <v>3</v>
      </c>
      <c r="F8" s="7" t="s">
        <v>10</v>
      </c>
      <c r="G8" s="8">
        <v>0</v>
      </c>
    </row>
    <row r="9" spans="1:7" ht="22.5">
      <c r="A9" s="6">
        <v>7</v>
      </c>
      <c r="B9" s="7" t="s">
        <v>19</v>
      </c>
      <c r="C9" s="7" t="s">
        <v>20</v>
      </c>
      <c r="D9" s="8">
        <v>0</v>
      </c>
      <c r="E9" s="8">
        <v>4</v>
      </c>
      <c r="F9" s="7" t="s">
        <v>10</v>
      </c>
      <c r="G9" s="8">
        <v>0</v>
      </c>
    </row>
    <row r="10" spans="1:7" ht="22.5">
      <c r="A10" s="6">
        <v>8</v>
      </c>
      <c r="B10" s="7" t="s">
        <v>21</v>
      </c>
      <c r="C10" s="7" t="s">
        <v>22</v>
      </c>
      <c r="D10" s="8">
        <v>0</v>
      </c>
      <c r="E10" s="8">
        <v>1</v>
      </c>
      <c r="F10" s="7" t="s">
        <v>10</v>
      </c>
      <c r="G10" s="8">
        <v>0</v>
      </c>
    </row>
    <row r="11" spans="1:7" ht="22.5">
      <c r="A11" s="6">
        <v>9</v>
      </c>
      <c r="B11" s="7" t="s">
        <v>23</v>
      </c>
      <c r="C11" s="7" t="s">
        <v>24</v>
      </c>
      <c r="D11" s="8">
        <v>0</v>
      </c>
      <c r="E11" s="8">
        <v>8</v>
      </c>
      <c r="F11" s="7" t="s">
        <v>10</v>
      </c>
      <c r="G11" s="8">
        <v>0</v>
      </c>
    </row>
    <row r="12" spans="1:7" ht="33.75">
      <c r="A12" s="6">
        <v>10</v>
      </c>
      <c r="B12" s="7" t="s">
        <v>25</v>
      </c>
      <c r="C12" s="7" t="s">
        <v>26</v>
      </c>
      <c r="D12" s="8">
        <v>0</v>
      </c>
      <c r="E12" s="8">
        <v>36</v>
      </c>
      <c r="F12" s="7" t="s">
        <v>27</v>
      </c>
      <c r="G12" s="8">
        <v>0</v>
      </c>
    </row>
    <row r="13" spans="1:7" ht="22.5">
      <c r="A13" s="6">
        <v>11</v>
      </c>
      <c r="B13" s="7" t="s">
        <v>28</v>
      </c>
      <c r="C13" s="7" t="s">
        <v>29</v>
      </c>
      <c r="D13" s="8">
        <v>0</v>
      </c>
      <c r="E13" s="8">
        <v>7</v>
      </c>
      <c r="F13" s="7" t="s">
        <v>10</v>
      </c>
      <c r="G13" s="8">
        <v>0</v>
      </c>
    </row>
    <row r="14" spans="1:7" ht="22.5">
      <c r="A14" s="6">
        <v>12</v>
      </c>
      <c r="B14" s="7" t="s">
        <v>28</v>
      </c>
      <c r="C14" s="7" t="s">
        <v>30</v>
      </c>
      <c r="D14" s="8">
        <v>0</v>
      </c>
      <c r="E14" s="8">
        <v>8</v>
      </c>
      <c r="F14" s="7" t="s">
        <v>10</v>
      </c>
      <c r="G14" s="8">
        <v>0</v>
      </c>
    </row>
    <row r="15" spans="1:7" ht="22.5">
      <c r="A15" s="6">
        <v>13</v>
      </c>
      <c r="B15" s="7" t="s">
        <v>31</v>
      </c>
      <c r="C15" s="7" t="s">
        <v>32</v>
      </c>
      <c r="D15" s="8">
        <v>0</v>
      </c>
      <c r="E15" s="8">
        <v>84</v>
      </c>
      <c r="F15" s="7" t="s">
        <v>27</v>
      </c>
      <c r="G15" s="8">
        <v>0</v>
      </c>
    </row>
    <row r="16" spans="1:7" ht="22.5">
      <c r="A16" s="6">
        <v>14</v>
      </c>
      <c r="B16" s="7" t="s">
        <v>33</v>
      </c>
      <c r="C16" s="7" t="s">
        <v>34</v>
      </c>
      <c r="D16" s="8">
        <v>0</v>
      </c>
      <c r="E16" s="8">
        <v>1</v>
      </c>
      <c r="F16" s="7" t="s">
        <v>27</v>
      </c>
      <c r="G16" s="8">
        <v>0</v>
      </c>
    </row>
    <row r="17" spans="1:7" ht="22.5">
      <c r="A17" s="6">
        <v>15</v>
      </c>
      <c r="B17" s="7" t="s">
        <v>35</v>
      </c>
      <c r="C17" s="7" t="s">
        <v>36</v>
      </c>
      <c r="D17" s="8">
        <v>0</v>
      </c>
      <c r="E17" s="8">
        <v>39</v>
      </c>
      <c r="F17" s="7" t="s">
        <v>27</v>
      </c>
      <c r="G17" s="8">
        <v>0</v>
      </c>
    </row>
    <row r="18" spans="1:7">
      <c r="A18" s="4" t="s">
        <v>37</v>
      </c>
      <c r="G18" s="2"/>
    </row>
    <row r="19" spans="1:7" ht="22.5">
      <c r="A19" s="6">
        <v>16</v>
      </c>
      <c r="B19" s="7" t="s">
        <v>17</v>
      </c>
      <c r="C19" s="7" t="s">
        <v>38</v>
      </c>
      <c r="D19" s="8">
        <v>0</v>
      </c>
      <c r="E19" s="8">
        <v>4</v>
      </c>
      <c r="F19" s="7" t="s">
        <v>10</v>
      </c>
      <c r="G19" s="8">
        <v>0</v>
      </c>
    </row>
    <row r="20" spans="1:7" ht="22.5">
      <c r="A20" s="6">
        <v>17</v>
      </c>
      <c r="B20" s="7" t="s">
        <v>39</v>
      </c>
      <c r="C20" s="7" t="s">
        <v>40</v>
      </c>
      <c r="D20" s="8">
        <v>0</v>
      </c>
      <c r="E20" s="8">
        <v>4</v>
      </c>
      <c r="F20" s="7" t="s">
        <v>10</v>
      </c>
      <c r="G20" s="8">
        <v>0</v>
      </c>
    </row>
    <row r="21" spans="1:7" ht="22.5">
      <c r="A21" s="6">
        <v>18</v>
      </c>
      <c r="B21" s="7" t="s">
        <v>23</v>
      </c>
      <c r="C21" s="7" t="s">
        <v>24</v>
      </c>
      <c r="D21" s="8">
        <v>0</v>
      </c>
      <c r="E21" s="8">
        <v>4</v>
      </c>
      <c r="F21" s="7" t="s">
        <v>10</v>
      </c>
      <c r="G21" s="8">
        <v>0</v>
      </c>
    </row>
    <row r="22" spans="1:7" ht="22.5">
      <c r="A22" s="6">
        <v>19</v>
      </c>
      <c r="B22" s="7" t="s">
        <v>33</v>
      </c>
      <c r="C22" s="7" t="s">
        <v>34</v>
      </c>
      <c r="D22" s="8">
        <v>0</v>
      </c>
      <c r="E22" s="8">
        <v>5</v>
      </c>
      <c r="F22" s="7" t="s">
        <v>27</v>
      </c>
      <c r="G22" s="8">
        <v>0</v>
      </c>
    </row>
    <row r="23" spans="1:7" ht="22.5">
      <c r="A23" s="6">
        <v>20</v>
      </c>
      <c r="B23" s="7" t="s">
        <v>35</v>
      </c>
      <c r="C23" s="7" t="s">
        <v>36</v>
      </c>
      <c r="D23" s="8">
        <v>0</v>
      </c>
      <c r="E23" s="8">
        <v>19</v>
      </c>
      <c r="F23" s="7" t="s">
        <v>27</v>
      </c>
      <c r="G23" s="8">
        <v>0</v>
      </c>
    </row>
    <row r="24" spans="1:7">
      <c r="G24" s="2"/>
    </row>
    <row r="25" spans="1:7" ht="12" thickBot="1">
      <c r="A25" s="9" t="s">
        <v>41</v>
      </c>
    </row>
    <row r="26" spans="1:7" ht="12.75" thickTop="1">
      <c r="A26" s="10"/>
      <c r="B26" s="10"/>
      <c r="C26" s="10"/>
      <c r="D26" s="10"/>
      <c r="E26" s="10"/>
      <c r="F26" s="10"/>
      <c r="G26" s="11">
        <v>0</v>
      </c>
    </row>
    <row r="28" spans="1:7" ht="12">
      <c r="A28" s="12" t="s">
        <v>126</v>
      </c>
    </row>
    <row r="30" spans="1:7" ht="15.75">
      <c r="A30" s="17" t="s">
        <v>42</v>
      </c>
      <c r="B30" s="17"/>
      <c r="C30" s="17"/>
      <c r="D30" s="17"/>
      <c r="E30" s="17"/>
      <c r="F30" s="17"/>
      <c r="G30" s="17"/>
    </row>
    <row r="31" spans="1:7">
      <c r="A31" s="3" t="s">
        <v>1</v>
      </c>
      <c r="B31" s="5" t="s">
        <v>2</v>
      </c>
      <c r="C31" s="5" t="s">
        <v>3</v>
      </c>
      <c r="D31" s="3" t="s">
        <v>4</v>
      </c>
      <c r="E31" s="3" t="s">
        <v>5</v>
      </c>
      <c r="F31" s="5" t="s">
        <v>6</v>
      </c>
      <c r="G31" s="3" t="s">
        <v>7</v>
      </c>
    </row>
    <row r="32" spans="1:7" ht="33.75">
      <c r="A32" s="6">
        <v>1</v>
      </c>
      <c r="B32" s="7" t="s">
        <v>43</v>
      </c>
      <c r="C32" s="7" t="s">
        <v>44</v>
      </c>
      <c r="D32" s="8">
        <v>0</v>
      </c>
      <c r="E32" s="8">
        <v>0.05</v>
      </c>
      <c r="F32" s="7" t="s">
        <v>45</v>
      </c>
      <c r="G32" s="8">
        <v>0</v>
      </c>
    </row>
    <row r="33" spans="1:7" ht="22.5">
      <c r="A33" s="6">
        <v>2</v>
      </c>
      <c r="B33" s="7" t="s">
        <v>46</v>
      </c>
      <c r="C33" s="7" t="s">
        <v>47</v>
      </c>
      <c r="D33" s="8">
        <v>0</v>
      </c>
      <c r="E33" s="8">
        <v>4.9000000000000004</v>
      </c>
      <c r="F33" s="7" t="s">
        <v>48</v>
      </c>
      <c r="G33" s="8">
        <v>0</v>
      </c>
    </row>
    <row r="34" spans="1:7" ht="33.75">
      <c r="A34" s="6">
        <v>3</v>
      </c>
      <c r="B34" s="7" t="s">
        <v>49</v>
      </c>
      <c r="C34" s="7" t="s">
        <v>50</v>
      </c>
      <c r="D34" s="8">
        <v>0</v>
      </c>
      <c r="E34" s="8">
        <v>0.25</v>
      </c>
      <c r="F34" s="7" t="s">
        <v>48</v>
      </c>
      <c r="G34" s="8">
        <v>0</v>
      </c>
    </row>
    <row r="35" spans="1:7" ht="33.75">
      <c r="A35" s="6">
        <v>4</v>
      </c>
      <c r="B35" s="7" t="s">
        <v>51</v>
      </c>
      <c r="C35" s="7" t="s">
        <v>52</v>
      </c>
      <c r="D35" s="8">
        <v>0</v>
      </c>
      <c r="E35" s="8">
        <v>8</v>
      </c>
      <c r="F35" s="7" t="s">
        <v>10</v>
      </c>
      <c r="G35" s="8">
        <v>0</v>
      </c>
    </row>
    <row r="36" spans="1:7" ht="22.5">
      <c r="A36" s="6">
        <v>5</v>
      </c>
      <c r="B36" s="7" t="s">
        <v>53</v>
      </c>
      <c r="C36" s="7" t="s">
        <v>54</v>
      </c>
      <c r="D36" s="8">
        <v>0</v>
      </c>
      <c r="E36" s="8">
        <v>4.5999999999999996</v>
      </c>
      <c r="F36" s="7" t="s">
        <v>48</v>
      </c>
      <c r="G36" s="8">
        <v>0</v>
      </c>
    </row>
    <row r="37" spans="1:7" ht="22.5">
      <c r="A37" s="6">
        <v>6</v>
      </c>
      <c r="B37" s="7" t="s">
        <v>55</v>
      </c>
      <c r="C37" s="7" t="s">
        <v>56</v>
      </c>
      <c r="D37" s="8">
        <v>0</v>
      </c>
      <c r="E37" s="8">
        <v>52</v>
      </c>
      <c r="F37" s="7" t="s">
        <v>27</v>
      </c>
      <c r="G37" s="8">
        <v>0</v>
      </c>
    </row>
    <row r="38" spans="1:7" ht="22.5">
      <c r="A38" s="6">
        <v>7</v>
      </c>
      <c r="B38" s="7" t="s">
        <v>57</v>
      </c>
      <c r="C38" s="7" t="s">
        <v>58</v>
      </c>
      <c r="D38" s="8">
        <v>0</v>
      </c>
      <c r="E38" s="8">
        <v>12.7</v>
      </c>
      <c r="F38" s="7" t="s">
        <v>48</v>
      </c>
      <c r="G38" s="8">
        <v>0</v>
      </c>
    </row>
    <row r="39" spans="1:7" ht="22.5">
      <c r="A39" s="6">
        <v>8</v>
      </c>
      <c r="B39" s="7" t="s">
        <v>59</v>
      </c>
      <c r="C39" s="7" t="s">
        <v>60</v>
      </c>
      <c r="D39" s="8">
        <v>0</v>
      </c>
      <c r="E39" s="8">
        <v>52</v>
      </c>
      <c r="F39" s="7" t="s">
        <v>27</v>
      </c>
      <c r="G39" s="8">
        <v>0</v>
      </c>
    </row>
    <row r="40" spans="1:7" ht="22.5">
      <c r="A40" s="6">
        <v>9</v>
      </c>
      <c r="B40" s="7" t="s">
        <v>61</v>
      </c>
      <c r="C40" s="7" t="s">
        <v>62</v>
      </c>
      <c r="D40" s="8">
        <v>0</v>
      </c>
      <c r="E40" s="8">
        <v>66</v>
      </c>
      <c r="F40" s="7" t="s">
        <v>27</v>
      </c>
      <c r="G40" s="8">
        <v>0</v>
      </c>
    </row>
    <row r="41" spans="1:7" ht="33.75">
      <c r="A41" s="6">
        <v>10</v>
      </c>
      <c r="B41" s="7" t="s">
        <v>63</v>
      </c>
      <c r="C41" s="7" t="s">
        <v>64</v>
      </c>
      <c r="D41" s="8">
        <v>0</v>
      </c>
      <c r="E41" s="8">
        <v>52</v>
      </c>
      <c r="F41" s="7" t="s">
        <v>27</v>
      </c>
      <c r="G41" s="8">
        <v>0</v>
      </c>
    </row>
    <row r="42" spans="1:7">
      <c r="A42" s="6">
        <v>11</v>
      </c>
      <c r="B42" s="7" t="s">
        <v>65</v>
      </c>
      <c r="C42" s="7" t="s">
        <v>66</v>
      </c>
      <c r="D42" s="8">
        <v>0</v>
      </c>
      <c r="E42" s="8">
        <v>2</v>
      </c>
      <c r="F42" s="7" t="s">
        <v>48</v>
      </c>
      <c r="G42" s="8">
        <v>0</v>
      </c>
    </row>
    <row r="43" spans="1:7" ht="22.5">
      <c r="A43" s="6">
        <v>12</v>
      </c>
      <c r="B43" s="7" t="s">
        <v>67</v>
      </c>
      <c r="C43" s="7" t="s">
        <v>68</v>
      </c>
      <c r="D43" s="8">
        <v>0</v>
      </c>
      <c r="E43" s="8">
        <v>18.2</v>
      </c>
      <c r="F43" s="7" t="s">
        <v>69</v>
      </c>
      <c r="G43" s="8">
        <v>0</v>
      </c>
    </row>
    <row r="44" spans="1:7">
      <c r="G44" s="2" t="s">
        <v>127</v>
      </c>
    </row>
    <row r="45" spans="1:7" ht="12" thickBot="1">
      <c r="A45" s="9" t="s">
        <v>41</v>
      </c>
    </row>
    <row r="46" spans="1:7" ht="12.75" thickTop="1">
      <c r="A46" s="10"/>
      <c r="B46" s="10"/>
      <c r="C46" s="10"/>
      <c r="D46" s="10"/>
      <c r="E46" s="10"/>
      <c r="F46" s="10"/>
      <c r="G46" s="11">
        <v>0</v>
      </c>
    </row>
    <row r="48" spans="1:7" ht="12">
      <c r="A48" s="12" t="s">
        <v>126</v>
      </c>
    </row>
    <row r="50" spans="1:7" ht="15.75">
      <c r="A50" s="17" t="s">
        <v>70</v>
      </c>
      <c r="B50" s="17"/>
      <c r="C50" s="17"/>
      <c r="D50" s="17"/>
      <c r="E50" s="17"/>
      <c r="F50" s="17"/>
      <c r="G50" s="17"/>
    </row>
    <row r="51" spans="1:7">
      <c r="A51" s="3" t="s">
        <v>1</v>
      </c>
      <c r="B51" s="5" t="s">
        <v>2</v>
      </c>
      <c r="C51" s="5" t="s">
        <v>3</v>
      </c>
      <c r="D51" s="3" t="s">
        <v>4</v>
      </c>
      <c r="E51" s="3" t="s">
        <v>5</v>
      </c>
      <c r="F51" s="5" t="s">
        <v>6</v>
      </c>
      <c r="G51" s="3" t="s">
        <v>7</v>
      </c>
    </row>
    <row r="52" spans="1:7" ht="22.5">
      <c r="A52" s="6">
        <v>1</v>
      </c>
      <c r="B52" s="7" t="s">
        <v>71</v>
      </c>
      <c r="C52" s="7" t="s">
        <v>72</v>
      </c>
      <c r="D52" s="8">
        <v>0</v>
      </c>
      <c r="E52" s="8">
        <v>8</v>
      </c>
      <c r="F52" s="7" t="s">
        <v>10</v>
      </c>
      <c r="G52" s="8">
        <v>0</v>
      </c>
    </row>
    <row r="53" spans="1:7" ht="22.5">
      <c r="A53" s="6">
        <v>2</v>
      </c>
      <c r="B53" s="7" t="s">
        <v>71</v>
      </c>
      <c r="C53" s="7" t="s">
        <v>73</v>
      </c>
      <c r="D53" s="8">
        <v>0</v>
      </c>
      <c r="E53" s="8">
        <v>8</v>
      </c>
      <c r="F53" s="7" t="s">
        <v>10</v>
      </c>
      <c r="G53" s="8">
        <v>0</v>
      </c>
    </row>
    <row r="54" spans="1:7" ht="22.5">
      <c r="A54" s="6">
        <v>3</v>
      </c>
      <c r="B54" s="7" t="s">
        <v>71</v>
      </c>
      <c r="C54" s="7" t="s">
        <v>74</v>
      </c>
      <c r="D54" s="8">
        <v>0</v>
      </c>
      <c r="E54" s="8">
        <v>8</v>
      </c>
      <c r="F54" s="7" t="s">
        <v>10</v>
      </c>
      <c r="G54" s="8">
        <v>0</v>
      </c>
    </row>
    <row r="55" spans="1:7" ht="22.5">
      <c r="A55" s="6">
        <v>4</v>
      </c>
      <c r="B55" s="7" t="s">
        <v>75</v>
      </c>
      <c r="C55" s="7" t="s">
        <v>76</v>
      </c>
      <c r="D55" s="8">
        <v>0</v>
      </c>
      <c r="E55" s="8">
        <v>1</v>
      </c>
      <c r="F55" s="7" t="s">
        <v>10</v>
      </c>
      <c r="G55" s="8">
        <v>0</v>
      </c>
    </row>
    <row r="56" spans="1:7" ht="22.5">
      <c r="A56" s="6">
        <v>5</v>
      </c>
      <c r="B56" s="7" t="s">
        <v>77</v>
      </c>
      <c r="C56" s="7" t="s">
        <v>78</v>
      </c>
      <c r="D56" s="8">
        <v>0</v>
      </c>
      <c r="E56" s="8">
        <v>7</v>
      </c>
      <c r="F56" s="7" t="s">
        <v>10</v>
      </c>
      <c r="G56" s="8">
        <v>0</v>
      </c>
    </row>
    <row r="57" spans="1:7" ht="22.5">
      <c r="A57" s="6">
        <v>6</v>
      </c>
      <c r="B57" s="7" t="s">
        <v>79</v>
      </c>
      <c r="C57" s="7" t="s">
        <v>80</v>
      </c>
      <c r="D57" s="8">
        <v>0</v>
      </c>
      <c r="E57" s="8">
        <v>4</v>
      </c>
      <c r="F57" s="7" t="s">
        <v>10</v>
      </c>
      <c r="G57" s="8">
        <v>0</v>
      </c>
    </row>
    <row r="58" spans="1:7" ht="22.5">
      <c r="A58" s="6">
        <v>7</v>
      </c>
      <c r="B58" s="7" t="s">
        <v>79</v>
      </c>
      <c r="C58" s="7" t="s">
        <v>81</v>
      </c>
      <c r="D58" s="8">
        <v>0</v>
      </c>
      <c r="E58" s="8">
        <v>3</v>
      </c>
      <c r="F58" s="7" t="s">
        <v>10</v>
      </c>
      <c r="G58" s="8">
        <v>0</v>
      </c>
    </row>
    <row r="59" spans="1:7" ht="22.5">
      <c r="A59" s="6">
        <v>8</v>
      </c>
      <c r="B59" s="7" t="s">
        <v>82</v>
      </c>
      <c r="C59" s="7" t="s">
        <v>83</v>
      </c>
      <c r="D59" s="8">
        <v>0</v>
      </c>
      <c r="E59" s="8">
        <v>1</v>
      </c>
      <c r="F59" s="7" t="s">
        <v>10</v>
      </c>
      <c r="G59" s="8">
        <v>0</v>
      </c>
    </row>
    <row r="60" spans="1:7" ht="33.75">
      <c r="A60" s="6">
        <v>9</v>
      </c>
      <c r="B60" s="7" t="s">
        <v>84</v>
      </c>
      <c r="C60" s="7" t="s">
        <v>85</v>
      </c>
      <c r="D60" s="8">
        <v>0</v>
      </c>
      <c r="E60" s="8">
        <v>8</v>
      </c>
      <c r="F60" s="7" t="s">
        <v>10</v>
      </c>
      <c r="G60" s="8">
        <v>0</v>
      </c>
    </row>
    <row r="61" spans="1:7">
      <c r="A61" s="6">
        <v>10</v>
      </c>
      <c r="B61" s="7" t="s">
        <v>86</v>
      </c>
      <c r="C61" s="7" t="s">
        <v>87</v>
      </c>
      <c r="D61" s="8">
        <v>0</v>
      </c>
      <c r="E61" s="8">
        <v>36</v>
      </c>
      <c r="F61" s="7" t="s">
        <v>27</v>
      </c>
      <c r="G61" s="8">
        <v>0</v>
      </c>
    </row>
    <row r="62" spans="1:7">
      <c r="A62" s="6">
        <v>11</v>
      </c>
      <c r="B62" s="7" t="s">
        <v>88</v>
      </c>
      <c r="C62" s="7" t="s">
        <v>89</v>
      </c>
      <c r="D62" s="8">
        <v>0</v>
      </c>
      <c r="E62" s="8">
        <v>7</v>
      </c>
      <c r="F62" s="7" t="s">
        <v>10</v>
      </c>
      <c r="G62" s="8">
        <v>0</v>
      </c>
    </row>
    <row r="63" spans="1:7" ht="22.5">
      <c r="A63" s="6">
        <v>12</v>
      </c>
      <c r="B63" s="7" t="s">
        <v>88</v>
      </c>
      <c r="C63" s="7" t="s">
        <v>90</v>
      </c>
      <c r="D63" s="8">
        <v>0</v>
      </c>
      <c r="E63" s="8">
        <v>8</v>
      </c>
      <c r="F63" s="7" t="s">
        <v>10</v>
      </c>
      <c r="G63" s="8">
        <v>0</v>
      </c>
    </row>
    <row r="64" spans="1:7">
      <c r="A64" s="6">
        <v>13</v>
      </c>
      <c r="B64" s="7" t="s">
        <v>91</v>
      </c>
      <c r="C64" s="7" t="s">
        <v>92</v>
      </c>
      <c r="D64" s="8">
        <v>0</v>
      </c>
      <c r="E64" s="8">
        <v>2</v>
      </c>
      <c r="F64" s="7" t="s">
        <v>10</v>
      </c>
      <c r="G64" s="8">
        <v>0</v>
      </c>
    </row>
    <row r="65" spans="1:7">
      <c r="A65" s="6">
        <v>14</v>
      </c>
      <c r="B65" s="7" t="s">
        <v>93</v>
      </c>
      <c r="C65" s="7" t="s">
        <v>94</v>
      </c>
      <c r="D65" s="8">
        <v>0</v>
      </c>
      <c r="E65" s="8">
        <v>8</v>
      </c>
      <c r="F65" s="7" t="s">
        <v>10</v>
      </c>
      <c r="G65" s="8">
        <v>0</v>
      </c>
    </row>
    <row r="66" spans="1:7">
      <c r="A66" s="6">
        <v>15</v>
      </c>
      <c r="B66" s="7" t="s">
        <v>95</v>
      </c>
      <c r="C66" s="7" t="s">
        <v>96</v>
      </c>
      <c r="D66" s="8">
        <v>0</v>
      </c>
      <c r="E66" s="8">
        <v>23</v>
      </c>
      <c r="F66" s="7" t="s">
        <v>27</v>
      </c>
      <c r="G66" s="8">
        <v>0</v>
      </c>
    </row>
    <row r="67" spans="1:7">
      <c r="A67" s="6">
        <v>16</v>
      </c>
      <c r="B67" s="7" t="s">
        <v>97</v>
      </c>
      <c r="C67" s="7" t="s">
        <v>98</v>
      </c>
      <c r="D67" s="8">
        <v>0</v>
      </c>
      <c r="E67" s="8">
        <v>39</v>
      </c>
      <c r="F67" s="7" t="s">
        <v>27</v>
      </c>
      <c r="G67" s="8">
        <v>0</v>
      </c>
    </row>
    <row r="68" spans="1:7">
      <c r="A68" s="6">
        <v>17</v>
      </c>
      <c r="B68" s="7" t="s">
        <v>99</v>
      </c>
      <c r="C68" s="7" t="s">
        <v>100</v>
      </c>
      <c r="D68" s="8">
        <v>0</v>
      </c>
      <c r="E68" s="8">
        <v>84</v>
      </c>
      <c r="F68" s="7" t="s">
        <v>27</v>
      </c>
      <c r="G68" s="8">
        <v>0</v>
      </c>
    </row>
    <row r="69" spans="1:7">
      <c r="A69" s="6">
        <v>18</v>
      </c>
      <c r="B69" s="7" t="s">
        <v>101</v>
      </c>
      <c r="C69" s="7" t="s">
        <v>102</v>
      </c>
      <c r="D69" s="8">
        <v>0</v>
      </c>
      <c r="E69" s="8">
        <v>0.25</v>
      </c>
      <c r="F69" s="7" t="s">
        <v>48</v>
      </c>
      <c r="G69" s="8">
        <v>0</v>
      </c>
    </row>
    <row r="70" spans="1:7" ht="33.75">
      <c r="A70" s="6">
        <v>19</v>
      </c>
      <c r="B70" s="7" t="s">
        <v>103</v>
      </c>
      <c r="C70" s="7" t="s">
        <v>104</v>
      </c>
      <c r="D70" s="8">
        <v>0</v>
      </c>
      <c r="E70" s="8">
        <v>7</v>
      </c>
      <c r="F70" s="7" t="s">
        <v>10</v>
      </c>
      <c r="G70" s="8">
        <v>0</v>
      </c>
    </row>
    <row r="71" spans="1:7" ht="22.5">
      <c r="A71" s="6">
        <v>20</v>
      </c>
      <c r="B71" s="7" t="s">
        <v>105</v>
      </c>
      <c r="C71" s="7" t="s">
        <v>106</v>
      </c>
      <c r="D71" s="8">
        <v>0</v>
      </c>
      <c r="E71" s="8">
        <v>52</v>
      </c>
      <c r="F71" s="7" t="s">
        <v>27</v>
      </c>
      <c r="G71" s="8">
        <v>0</v>
      </c>
    </row>
    <row r="72" spans="1:7">
      <c r="A72" s="6">
        <v>21</v>
      </c>
      <c r="B72" s="7" t="s">
        <v>107</v>
      </c>
      <c r="C72" s="7" t="s">
        <v>108</v>
      </c>
      <c r="D72" s="8">
        <v>0</v>
      </c>
      <c r="E72" s="8">
        <v>66</v>
      </c>
      <c r="F72" s="7" t="s">
        <v>27</v>
      </c>
      <c r="G72" s="8">
        <v>0</v>
      </c>
    </row>
    <row r="73" spans="1:7" ht="12" thickBot="1">
      <c r="A73" s="9" t="s">
        <v>109</v>
      </c>
    </row>
    <row r="74" spans="1:7" ht="12.75" thickTop="1">
      <c r="A74" s="10"/>
      <c r="B74" s="10"/>
      <c r="C74" s="10"/>
      <c r="D74" s="10"/>
      <c r="E74" s="10"/>
      <c r="F74" s="10"/>
      <c r="G74" s="11">
        <v>0</v>
      </c>
    </row>
    <row r="76" spans="1:7" ht="12">
      <c r="A76" s="12" t="s">
        <v>128</v>
      </c>
    </row>
    <row r="78" spans="1:7" ht="15.75">
      <c r="A78" s="17" t="s">
        <v>110</v>
      </c>
      <c r="B78" s="17"/>
      <c r="C78" s="17"/>
      <c r="D78" s="17"/>
      <c r="E78" s="17"/>
      <c r="F78" s="17"/>
      <c r="G78" s="17"/>
    </row>
    <row r="79" spans="1:7">
      <c r="A79" s="3" t="s">
        <v>1</v>
      </c>
      <c r="B79" s="5" t="s">
        <v>2</v>
      </c>
      <c r="C79" s="5" t="s">
        <v>3</v>
      </c>
      <c r="D79" s="3" t="s">
        <v>4</v>
      </c>
      <c r="E79" s="3" t="s">
        <v>5</v>
      </c>
      <c r="F79" s="5" t="s">
        <v>6</v>
      </c>
      <c r="G79" s="3" t="s">
        <v>7</v>
      </c>
    </row>
    <row r="80" spans="1:7">
      <c r="A80" s="6">
        <v>1</v>
      </c>
      <c r="B80" s="7" t="s">
        <v>71</v>
      </c>
      <c r="C80" s="7" t="s">
        <v>111</v>
      </c>
      <c r="D80" s="8">
        <v>0</v>
      </c>
      <c r="E80" s="8">
        <v>16</v>
      </c>
      <c r="F80" s="7" t="s">
        <v>112</v>
      </c>
      <c r="G80" s="8">
        <v>0</v>
      </c>
    </row>
    <row r="81" spans="1:10" ht="22.5">
      <c r="A81" s="6">
        <v>2</v>
      </c>
      <c r="B81" s="7" t="s">
        <v>71</v>
      </c>
      <c r="C81" s="7" t="s">
        <v>113</v>
      </c>
      <c r="D81" s="8">
        <v>0</v>
      </c>
      <c r="E81" s="8">
        <v>20</v>
      </c>
      <c r="F81" s="7" t="s">
        <v>112</v>
      </c>
      <c r="G81" s="8">
        <v>0</v>
      </c>
    </row>
    <row r="82" spans="1:10" ht="22.5">
      <c r="A82" s="6">
        <v>3</v>
      </c>
      <c r="B82" s="7" t="s">
        <v>71</v>
      </c>
      <c r="C82" s="7" t="s">
        <v>114</v>
      </c>
      <c r="D82" s="8">
        <v>0</v>
      </c>
      <c r="E82" s="8">
        <v>8</v>
      </c>
      <c r="F82" s="7" t="s">
        <v>112</v>
      </c>
      <c r="G82" s="8">
        <v>0</v>
      </c>
    </row>
    <row r="83" spans="1:10">
      <c r="A83" s="6">
        <v>4</v>
      </c>
      <c r="B83" s="7" t="s">
        <v>71</v>
      </c>
      <c r="C83" s="7" t="s">
        <v>115</v>
      </c>
      <c r="D83" s="8">
        <v>0</v>
      </c>
      <c r="E83" s="8">
        <v>8</v>
      </c>
      <c r="F83" s="7" t="s">
        <v>112</v>
      </c>
      <c r="G83" s="8">
        <v>0</v>
      </c>
    </row>
    <row r="84" spans="1:10" ht="12" thickBot="1">
      <c r="A84" s="9" t="s">
        <v>116</v>
      </c>
    </row>
    <row r="85" spans="1:10" ht="12.75" thickTop="1">
      <c r="A85" s="10"/>
      <c r="B85" s="10"/>
      <c r="C85" s="10"/>
      <c r="D85" s="10"/>
      <c r="E85" s="10"/>
      <c r="F85" s="10"/>
      <c r="G85" s="11">
        <v>0</v>
      </c>
    </row>
    <row r="87" spans="1:10" ht="12">
      <c r="A87" s="12" t="s">
        <v>129</v>
      </c>
      <c r="J87" s="16" t="s">
        <v>125</v>
      </c>
    </row>
    <row r="88" spans="1:10" ht="12">
      <c r="A88" s="12"/>
    </row>
    <row r="90" spans="1:10" ht="15.75">
      <c r="A90" s="17" t="s">
        <v>117</v>
      </c>
      <c r="B90" s="17"/>
      <c r="C90" s="17"/>
      <c r="D90" s="17"/>
      <c r="E90" s="17"/>
      <c r="F90" s="17"/>
      <c r="G90" s="17"/>
    </row>
    <row r="91" spans="1:10">
      <c r="A91" s="3" t="s">
        <v>1</v>
      </c>
      <c r="B91" s="5" t="s">
        <v>2</v>
      </c>
      <c r="C91" s="5" t="s">
        <v>3</v>
      </c>
      <c r="D91" s="3" t="s">
        <v>4</v>
      </c>
      <c r="E91" s="3" t="s">
        <v>5</v>
      </c>
      <c r="F91" s="5" t="s">
        <v>6</v>
      </c>
      <c r="G91" s="3" t="s">
        <v>7</v>
      </c>
    </row>
    <row r="92" spans="1:10" ht="12">
      <c r="A92" s="6">
        <v>1</v>
      </c>
      <c r="B92" s="7" t="s">
        <v>71</v>
      </c>
      <c r="C92" s="7" t="s">
        <v>118</v>
      </c>
      <c r="D92" s="8">
        <f>SUM(G26+G46)</f>
        <v>0</v>
      </c>
      <c r="E92" s="8">
        <v>4</v>
      </c>
      <c r="F92" s="7" t="s">
        <v>119</v>
      </c>
      <c r="G92" s="13">
        <f>D92*0.04</f>
        <v>0</v>
      </c>
    </row>
    <row r="93" spans="1:10" ht="12" thickBot="1">
      <c r="A93" s="9" t="s">
        <v>120</v>
      </c>
    </row>
    <row r="94" spans="1:10" ht="12.75" thickTop="1">
      <c r="A94" s="10"/>
      <c r="B94" s="10"/>
      <c r="C94" s="10"/>
      <c r="D94" s="10"/>
      <c r="E94" s="10"/>
      <c r="F94" s="10"/>
      <c r="G94" s="11">
        <f>G92+G93</f>
        <v>0</v>
      </c>
    </row>
    <row r="96" spans="1:10" ht="15.75">
      <c r="A96" s="14" t="s">
        <v>121</v>
      </c>
      <c r="G96" s="15">
        <f>SUM(G26+G46+G74+G85+G94)</f>
        <v>0</v>
      </c>
    </row>
    <row r="97" spans="1:7">
      <c r="G97" s="1" t="s">
        <v>122</v>
      </c>
    </row>
    <row r="98" spans="1:7" ht="15.75">
      <c r="A98" s="14" t="s">
        <v>123</v>
      </c>
      <c r="G98" s="15">
        <f>G96*0.21</f>
        <v>0</v>
      </c>
    </row>
    <row r="100" spans="1:7" ht="15.75">
      <c r="A100" s="14" t="s">
        <v>124</v>
      </c>
      <c r="G100" s="15">
        <f>G96+G98</f>
        <v>0</v>
      </c>
    </row>
  </sheetData>
  <mergeCells count="5">
    <mergeCell ref="A90:G90"/>
    <mergeCell ref="A1:G1"/>
    <mergeCell ref="A30:G30"/>
    <mergeCell ref="A50:G50"/>
    <mergeCell ref="A78:G78"/>
  </mergeCells>
  <phoneticPr fontId="6" type="noConversion"/>
  <pageMargins left="0.7" right="0.7" top="0.78740157499999996" bottom="0.78740157499999996" header="0.3" footer="0.3"/>
  <pageSetup paperSize="9" orientation="portrait" horizontalDpi="300" verticalDpi="300" r:id="rId1"/>
  <headerFooter>
    <oddFooter>&amp;CStrana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 Šandrik</dc:creator>
  <cp:lastModifiedBy>Uživatel</cp:lastModifiedBy>
  <dcterms:created xsi:type="dcterms:W3CDTF">2020-01-07T15:29:01Z</dcterms:created>
  <dcterms:modified xsi:type="dcterms:W3CDTF">2020-01-09T02:23:06Z</dcterms:modified>
</cp:coreProperties>
</file>